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845" activeTab="1"/>
  </bookViews>
  <sheets>
    <sheet name="客家113 " sheetId="15" r:id="rId1"/>
    <sheet name="客家113  (核備)" sheetId="16" r:id="rId2"/>
    <sheet name="客家112 (105)-函報國教署" sheetId="14" state="hidden" r:id="rId3"/>
    <sheet name="客家111 (0104)" sheetId="13" state="hidden" r:id="rId4"/>
    <sheet name="客家111 (1222)" sheetId="11" state="hidden" r:id="rId5"/>
    <sheet name="客家111修正對照表 (1222)" sheetId="12" state="hidden" r:id="rId6"/>
    <sheet name="客家111" sheetId="9" state="hidden" r:id="rId7"/>
    <sheet name="客家111修正對照表 -黑字-報部" sheetId="10" state="hidden" r:id="rId8"/>
    <sheet name="客家111修正對照表" sheetId="8" state="hidden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6" l="1"/>
  <c r="F56" i="16"/>
  <c r="E51" i="16"/>
  <c r="K50" i="16"/>
  <c r="K52" i="16" s="1"/>
  <c r="J50" i="16"/>
  <c r="J52" i="16" s="1"/>
  <c r="E49" i="16"/>
  <c r="K43" i="16"/>
  <c r="J43" i="16"/>
  <c r="I43" i="16"/>
  <c r="H43" i="16"/>
  <c r="G43" i="16"/>
  <c r="G50" i="16" s="1"/>
  <c r="G52" i="16" s="1"/>
  <c r="F43" i="16"/>
  <c r="G56" i="16" s="1"/>
  <c r="E42" i="16"/>
  <c r="E41" i="16"/>
  <c r="E40" i="16"/>
  <c r="E43" i="16" s="1"/>
  <c r="E39" i="16"/>
  <c r="E36" i="16"/>
  <c r="E34" i="16"/>
  <c r="E33" i="16"/>
  <c r="E32" i="16"/>
  <c r="E31" i="16"/>
  <c r="E30" i="16"/>
  <c r="K29" i="16"/>
  <c r="J29" i="16"/>
  <c r="I29" i="16"/>
  <c r="I50" i="16" s="1"/>
  <c r="I52" i="16" s="1"/>
  <c r="H29" i="16"/>
  <c r="H50" i="16" s="1"/>
  <c r="H52" i="16" s="1"/>
  <c r="F29" i="16"/>
  <c r="F50" i="16" s="1"/>
  <c r="E28" i="16"/>
  <c r="E27" i="16"/>
  <c r="E26" i="16"/>
  <c r="E29" i="16" s="1"/>
  <c r="E25" i="16"/>
  <c r="E24" i="16"/>
  <c r="E22" i="16"/>
  <c r="E21" i="16"/>
  <c r="E20" i="16"/>
  <c r="E19" i="16"/>
  <c r="E18" i="16"/>
  <c r="E17" i="16"/>
  <c r="E16" i="16"/>
  <c r="E15" i="16"/>
  <c r="E9" i="16"/>
  <c r="E8" i="16"/>
  <c r="G57" i="16" l="1"/>
  <c r="F52" i="16"/>
  <c r="E50" i="16"/>
  <c r="E52" i="16" s="1"/>
  <c r="E55" i="16"/>
  <c r="G55" i="16"/>
  <c r="E56" i="16"/>
  <c r="F57" i="15"/>
  <c r="F56" i="15"/>
  <c r="E51" i="15"/>
  <c r="K50" i="15"/>
  <c r="K52" i="15" s="1"/>
  <c r="J50" i="15"/>
  <c r="J52" i="15" s="1"/>
  <c r="E49" i="15"/>
  <c r="K43" i="15"/>
  <c r="J43" i="15"/>
  <c r="I43" i="15"/>
  <c r="H43" i="15"/>
  <c r="G43" i="15"/>
  <c r="G50" i="15" s="1"/>
  <c r="G52" i="15" s="1"/>
  <c r="F43" i="15"/>
  <c r="G56" i="15" s="1"/>
  <c r="E42" i="15"/>
  <c r="E41" i="15"/>
  <c r="E40" i="15"/>
  <c r="E43" i="15" s="1"/>
  <c r="E39" i="15"/>
  <c r="E36" i="15"/>
  <c r="E34" i="15"/>
  <c r="E33" i="15"/>
  <c r="E32" i="15"/>
  <c r="E31" i="15"/>
  <c r="E30" i="15"/>
  <c r="K29" i="15"/>
  <c r="J29" i="15"/>
  <c r="I29" i="15"/>
  <c r="I50" i="15" s="1"/>
  <c r="I52" i="15" s="1"/>
  <c r="H29" i="15"/>
  <c r="H50" i="15" s="1"/>
  <c r="H52" i="15" s="1"/>
  <c r="F29" i="15"/>
  <c r="F50" i="15" s="1"/>
  <c r="E28" i="15"/>
  <c r="E27" i="15"/>
  <c r="E26" i="15"/>
  <c r="E25" i="15"/>
  <c r="E24" i="15"/>
  <c r="E22" i="15"/>
  <c r="E21" i="15"/>
  <c r="E20" i="15"/>
  <c r="E19" i="15"/>
  <c r="E18" i="15"/>
  <c r="E17" i="15"/>
  <c r="E16" i="15"/>
  <c r="E15" i="15"/>
  <c r="E9" i="15"/>
  <c r="E8" i="15"/>
  <c r="E29" i="15" s="1"/>
  <c r="E57" i="16" l="1"/>
  <c r="E50" i="15"/>
  <c r="E52" i="15" s="1"/>
  <c r="G57" i="15"/>
  <c r="F52" i="15"/>
  <c r="E55" i="15"/>
  <c r="G55" i="15"/>
  <c r="E56" i="15"/>
  <c r="F56" i="14"/>
  <c r="F57" i="14" s="1"/>
  <c r="E51" i="14"/>
  <c r="E49" i="14"/>
  <c r="K43" i="14"/>
  <c r="J43" i="14"/>
  <c r="I43" i="14"/>
  <c r="H43" i="14"/>
  <c r="G43" i="14"/>
  <c r="G50" i="14" s="1"/>
  <c r="G52" i="14" s="1"/>
  <c r="F43" i="14"/>
  <c r="G56" i="14" s="1"/>
  <c r="E43" i="14"/>
  <c r="E42" i="14"/>
  <c r="E41" i="14"/>
  <c r="E40" i="14"/>
  <c r="E39" i="14"/>
  <c r="E36" i="14"/>
  <c r="E34" i="14"/>
  <c r="E33" i="14"/>
  <c r="E32" i="14"/>
  <c r="E31" i="14"/>
  <c r="E30" i="14"/>
  <c r="K29" i="14"/>
  <c r="K50" i="14" s="1"/>
  <c r="K52" i="14" s="1"/>
  <c r="J29" i="14"/>
  <c r="J50" i="14" s="1"/>
  <c r="J52" i="14" s="1"/>
  <c r="I29" i="14"/>
  <c r="I50" i="14" s="1"/>
  <c r="I52" i="14" s="1"/>
  <c r="H29" i="14"/>
  <c r="H50" i="14" s="1"/>
  <c r="H52" i="14" s="1"/>
  <c r="F29" i="14"/>
  <c r="F50" i="14" s="1"/>
  <c r="E28" i="14"/>
  <c r="E27" i="14"/>
  <c r="E26" i="14"/>
  <c r="E25" i="14"/>
  <c r="E24" i="14"/>
  <c r="E22" i="14"/>
  <c r="E21" i="14"/>
  <c r="E20" i="14"/>
  <c r="E19" i="14"/>
  <c r="E18" i="14"/>
  <c r="E17" i="14"/>
  <c r="E16" i="14"/>
  <c r="E15" i="14"/>
  <c r="E9" i="14"/>
  <c r="E8" i="14"/>
  <c r="E29" i="14" s="1"/>
  <c r="E57" i="15" l="1"/>
  <c r="G57" i="14"/>
  <c r="E50" i="14"/>
  <c r="E52" i="14" s="1"/>
  <c r="F52" i="14"/>
  <c r="E55" i="14"/>
  <c r="G55" i="14"/>
  <c r="E56" i="14"/>
  <c r="F57" i="13"/>
  <c r="F56" i="13"/>
  <c r="E51" i="13"/>
  <c r="I50" i="13"/>
  <c r="I52" i="13" s="1"/>
  <c r="E49" i="13"/>
  <c r="K43" i="13"/>
  <c r="J43" i="13"/>
  <c r="I43" i="13"/>
  <c r="H43" i="13"/>
  <c r="G43" i="13"/>
  <c r="G50" i="13" s="1"/>
  <c r="G52" i="13" s="1"/>
  <c r="F43" i="13"/>
  <c r="G56" i="13" s="1"/>
  <c r="E42" i="13"/>
  <c r="E41" i="13"/>
  <c r="E40" i="13"/>
  <c r="E39" i="13"/>
  <c r="E43" i="13" s="1"/>
  <c r="E36" i="13"/>
  <c r="E34" i="13"/>
  <c r="E33" i="13"/>
  <c r="E32" i="13"/>
  <c r="E31" i="13"/>
  <c r="E30" i="13"/>
  <c r="K29" i="13"/>
  <c r="K50" i="13" s="1"/>
  <c r="K52" i="13" s="1"/>
  <c r="J29" i="13"/>
  <c r="J50" i="13" s="1"/>
  <c r="J52" i="13" s="1"/>
  <c r="I29" i="13"/>
  <c r="H29" i="13"/>
  <c r="H50" i="13" s="1"/>
  <c r="H52" i="13" s="1"/>
  <c r="F29" i="13"/>
  <c r="F50" i="13" s="1"/>
  <c r="E28" i="13"/>
  <c r="E27" i="13"/>
  <c r="E26" i="13"/>
  <c r="E25" i="13"/>
  <c r="E24" i="13"/>
  <c r="E22" i="13"/>
  <c r="E21" i="13"/>
  <c r="E20" i="13"/>
  <c r="E19" i="13"/>
  <c r="E18" i="13"/>
  <c r="E17" i="13"/>
  <c r="E16" i="13"/>
  <c r="E15" i="13"/>
  <c r="E9" i="13"/>
  <c r="E8" i="13"/>
  <c r="E57" i="14" l="1"/>
  <c r="E29" i="13"/>
  <c r="F52" i="13"/>
  <c r="G57" i="13"/>
  <c r="E50" i="13"/>
  <c r="E52" i="13" s="1"/>
  <c r="E55" i="13"/>
  <c r="G55" i="13"/>
  <c r="E56" i="13"/>
  <c r="E19" i="12"/>
  <c r="I26" i="12"/>
  <c r="H26" i="12"/>
  <c r="F26" i="12"/>
  <c r="F55" i="12"/>
  <c r="F54" i="12"/>
  <c r="E47" i="12"/>
  <c r="K41" i="12"/>
  <c r="J41" i="12"/>
  <c r="E40" i="12"/>
  <c r="E39" i="12"/>
  <c r="E38" i="12"/>
  <c r="E37" i="12"/>
  <c r="E33" i="12"/>
  <c r="E31" i="12"/>
  <c r="E30" i="12"/>
  <c r="E29" i="12"/>
  <c r="E28" i="12"/>
  <c r="E27" i="12"/>
  <c r="E25" i="12"/>
  <c r="E24" i="12"/>
  <c r="E23" i="12"/>
  <c r="E22" i="12"/>
  <c r="E21" i="12"/>
  <c r="E18" i="12"/>
  <c r="E17" i="12"/>
  <c r="E16" i="12"/>
  <c r="E15" i="12"/>
  <c r="E14" i="12"/>
  <c r="E13" i="12"/>
  <c r="E12" i="12"/>
  <c r="E9" i="12"/>
  <c r="E8" i="12"/>
  <c r="E57" i="13" l="1"/>
  <c r="E55" i="12"/>
  <c r="F53" i="11"/>
  <c r="F54" i="11" s="1"/>
  <c r="E48" i="11"/>
  <c r="E46" i="11"/>
  <c r="K40" i="11"/>
  <c r="J40" i="11"/>
  <c r="I40" i="11"/>
  <c r="H40" i="11"/>
  <c r="G40" i="11"/>
  <c r="F40" i="11"/>
  <c r="G53" i="11" s="1"/>
  <c r="E39" i="11"/>
  <c r="E38" i="11"/>
  <c r="E37" i="11"/>
  <c r="E36" i="11"/>
  <c r="E33" i="11"/>
  <c r="E31" i="11"/>
  <c r="E30" i="11"/>
  <c r="E29" i="11"/>
  <c r="E28" i="11"/>
  <c r="E27" i="11"/>
  <c r="K26" i="11"/>
  <c r="K47" i="11" s="1"/>
  <c r="K49" i="11" s="1"/>
  <c r="J26" i="11"/>
  <c r="J47" i="11" s="1"/>
  <c r="J49" i="11" s="1"/>
  <c r="I26" i="11"/>
  <c r="I47" i="11" s="1"/>
  <c r="I49" i="11" s="1"/>
  <c r="H26" i="11"/>
  <c r="H47" i="11" s="1"/>
  <c r="H49" i="11" s="1"/>
  <c r="G47" i="11"/>
  <c r="G49" i="11" s="1"/>
  <c r="F26" i="11"/>
  <c r="F47" i="11" s="1"/>
  <c r="E25" i="11"/>
  <c r="E24" i="11"/>
  <c r="E23" i="11"/>
  <c r="E22" i="11"/>
  <c r="E21" i="11"/>
  <c r="E19" i="11"/>
  <c r="E18" i="11"/>
  <c r="E17" i="11"/>
  <c r="E16" i="11"/>
  <c r="E15" i="11"/>
  <c r="E14" i="11"/>
  <c r="E13" i="11"/>
  <c r="E12" i="11"/>
  <c r="E9" i="11"/>
  <c r="E8" i="11"/>
  <c r="E40" i="11" l="1"/>
  <c r="E26" i="11"/>
  <c r="G54" i="11"/>
  <c r="E47" i="11"/>
  <c r="E49" i="11" s="1"/>
  <c r="F49" i="11"/>
  <c r="E52" i="11"/>
  <c r="G52" i="11"/>
  <c r="E53" i="11"/>
  <c r="F52" i="10"/>
  <c r="F53" i="10" s="1"/>
  <c r="G51" i="10"/>
  <c r="E45" i="10"/>
  <c r="K39" i="10"/>
  <c r="K46" i="10" s="1"/>
  <c r="J39" i="10"/>
  <c r="J46" i="10" s="1"/>
  <c r="E38" i="10"/>
  <c r="E37" i="10"/>
  <c r="E36" i="10"/>
  <c r="E35" i="10"/>
  <c r="E31" i="10"/>
  <c r="E29" i="10"/>
  <c r="E28" i="10"/>
  <c r="E27" i="10"/>
  <c r="E26" i="10"/>
  <c r="E25" i="10"/>
  <c r="K24" i="10"/>
  <c r="J24" i="10"/>
  <c r="I24" i="10"/>
  <c r="H24" i="10"/>
  <c r="G24" i="10"/>
  <c r="F24" i="10"/>
  <c r="E51" i="10" s="1"/>
  <c r="E53" i="10" s="1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24" i="10" s="1"/>
  <c r="E54" i="11" l="1"/>
  <c r="K46" i="8"/>
  <c r="J46" i="8"/>
  <c r="K39" i="8"/>
  <c r="J39" i="8"/>
  <c r="F51" i="9"/>
  <c r="F52" i="9" s="1"/>
  <c r="E46" i="9"/>
  <c r="E44" i="9"/>
  <c r="K38" i="9"/>
  <c r="J38" i="9"/>
  <c r="I38" i="9"/>
  <c r="H38" i="9"/>
  <c r="G38" i="9"/>
  <c r="F38" i="9"/>
  <c r="E37" i="9"/>
  <c r="E36" i="9"/>
  <c r="E35" i="9"/>
  <c r="E34" i="9"/>
  <c r="E31" i="9"/>
  <c r="E29" i="9"/>
  <c r="E28" i="9"/>
  <c r="E27" i="9"/>
  <c r="E26" i="9"/>
  <c r="E25" i="9"/>
  <c r="K24" i="9"/>
  <c r="K45" i="9" s="1"/>
  <c r="K47" i="9" s="1"/>
  <c r="J24" i="9"/>
  <c r="J45" i="9" s="1"/>
  <c r="J47" i="9" s="1"/>
  <c r="I24" i="9"/>
  <c r="H24" i="9"/>
  <c r="H45" i="9" s="1"/>
  <c r="H47" i="9" s="1"/>
  <c r="G24" i="9"/>
  <c r="G45" i="9" s="1"/>
  <c r="G47" i="9" s="1"/>
  <c r="F24" i="9"/>
  <c r="F45" i="9" s="1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G51" i="9" l="1"/>
  <c r="E38" i="9"/>
  <c r="I45" i="9"/>
  <c r="I47" i="9" s="1"/>
  <c r="E24" i="9"/>
  <c r="E51" i="9"/>
  <c r="F47" i="9"/>
  <c r="E50" i="9"/>
  <c r="G50" i="9"/>
  <c r="F52" i="8"/>
  <c r="F53" i="8" s="1"/>
  <c r="E45" i="8"/>
  <c r="E38" i="8"/>
  <c r="E37" i="8"/>
  <c r="E36" i="8"/>
  <c r="E35" i="8"/>
  <c r="E31" i="8"/>
  <c r="E29" i="8"/>
  <c r="E28" i="8"/>
  <c r="E27" i="8"/>
  <c r="E26" i="8"/>
  <c r="E25" i="8"/>
  <c r="K24" i="8"/>
  <c r="J24" i="8"/>
  <c r="I24" i="8"/>
  <c r="H24" i="8"/>
  <c r="G24" i="8"/>
  <c r="F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24" i="8" s="1"/>
  <c r="E52" i="9" l="1"/>
  <c r="G52" i="9"/>
  <c r="E45" i="9"/>
  <c r="E47" i="9" s="1"/>
  <c r="E51" i="8"/>
  <c r="G51" i="8"/>
  <c r="E53" i="8" l="1"/>
</calcChain>
</file>

<file path=xl/sharedStrings.xml><?xml version="1.0" encoding="utf-8"?>
<sst xmlns="http://schemas.openxmlformats.org/spreadsheetml/2006/main" count="998" uniqueCount="164">
  <si>
    <t>類別</t>
    <phoneticPr fontId="4" type="noConversion"/>
  </si>
  <si>
    <t>科          目</t>
  </si>
  <si>
    <t>授課節數</t>
  </si>
  <si>
    <t>備註</t>
  </si>
  <si>
    <t>第一學年</t>
  </si>
  <si>
    <t>第二學年</t>
  </si>
  <si>
    <t>第三學年</t>
  </si>
  <si>
    <t>領域類別</t>
  </si>
  <si>
    <t>科目名稱</t>
  </si>
  <si>
    <t>一</t>
  </si>
  <si>
    <t>二</t>
  </si>
  <si>
    <t>一</t>
    <phoneticPr fontId="4" type="noConversion"/>
  </si>
  <si>
    <t>部定必修    科目</t>
  </si>
  <si>
    <t>一般科目</t>
  </si>
  <si>
    <t>物理</t>
    <phoneticPr fontId="4" type="noConversion"/>
  </si>
  <si>
    <t>化學</t>
    <phoneticPr fontId="4" type="noConversion"/>
  </si>
  <si>
    <t>生物</t>
    <phoneticPr fontId="4" type="noConversion"/>
  </si>
  <si>
    <t>二科目上下學期對開</t>
    <phoneticPr fontId="4" type="noConversion"/>
  </si>
  <si>
    <t>綜合活動</t>
    <phoneticPr fontId="4" type="noConversion"/>
  </si>
  <si>
    <t>生涯規劃</t>
    <phoneticPr fontId="4" type="noConversion"/>
  </si>
  <si>
    <t>科技</t>
    <phoneticPr fontId="4" type="noConversion"/>
  </si>
  <si>
    <t>資訊科技</t>
    <phoneticPr fontId="4" type="noConversion"/>
  </si>
  <si>
    <t xml:space="preserve"> </t>
  </si>
  <si>
    <t>健康與護理</t>
    <phoneticPr fontId="4" type="noConversion"/>
  </si>
  <si>
    <t>體育</t>
    <phoneticPr fontId="4" type="noConversion"/>
  </si>
  <si>
    <t>全民國防教育</t>
    <phoneticPr fontId="4" type="noConversion"/>
  </si>
  <si>
    <t>小      計</t>
    <phoneticPr fontId="4" type="noConversion"/>
  </si>
  <si>
    <t>專  業  科  目</t>
    <phoneticPr fontId="4" type="noConversion"/>
  </si>
  <si>
    <t>客家音韻</t>
  </si>
  <si>
    <t>臺灣客家戲曲概論</t>
  </si>
  <si>
    <t>表演藝術欣賞</t>
    <phoneticPr fontId="4" type="noConversion"/>
  </si>
  <si>
    <t>戲曲表演概論</t>
    <phoneticPr fontId="4" type="noConversion"/>
  </si>
  <si>
    <t>主副修</t>
  </si>
  <si>
    <t>行當分組－生、旦、丑</t>
    <phoneticPr fontId="4" type="noConversion"/>
  </si>
  <si>
    <t>實習演出</t>
  </si>
  <si>
    <t>戲曲排練</t>
    <phoneticPr fontId="4" type="noConversion"/>
  </si>
  <si>
    <t>進階唱腔</t>
  </si>
  <si>
    <t>鑼鼓經運用練習</t>
  </si>
  <si>
    <t>民間舞蹈</t>
  </si>
  <si>
    <t>校訂選修科目</t>
    <phoneticPr fontId="4" type="noConversion"/>
  </si>
  <si>
    <t>視覺藝術欣賞</t>
    <phoneticPr fontId="4" type="noConversion"/>
  </si>
  <si>
    <t>每學期至少選修二學分</t>
    <phoneticPr fontId="4" type="noConversion"/>
  </si>
  <si>
    <t>戲曲服裝穿戴</t>
    <phoneticPr fontId="4" type="noConversion"/>
  </si>
  <si>
    <t xml:space="preserve">客家戲曲容妝         </t>
    <phoneticPr fontId="4" type="noConversion"/>
  </si>
  <si>
    <t>國術</t>
    <phoneticPr fontId="4" type="noConversion"/>
  </si>
  <si>
    <t>民間舞蹈技巧</t>
    <phoneticPr fontId="4" type="noConversion"/>
  </si>
  <si>
    <t>學分總計(每週節數)</t>
    <phoneticPr fontId="4" type="noConversion"/>
  </si>
  <si>
    <t>每週團體活動時間(節數)</t>
  </si>
  <si>
    <t>必修</t>
  </si>
  <si>
    <t>選修</t>
  </si>
  <si>
    <t>合計</t>
  </si>
  <si>
    <t>學分/節數</t>
  </si>
  <si>
    <t>實習</t>
    <phoneticPr fontId="4" type="noConversion"/>
  </si>
  <si>
    <t>進階毯子功</t>
  </si>
  <si>
    <t>進階把子功(含基本功)</t>
    <phoneticPr fontId="4" type="noConversion"/>
  </si>
  <si>
    <t>多媒體應用</t>
    <phoneticPr fontId="4" type="noConversion"/>
  </si>
  <si>
    <t>小       計</t>
  </si>
  <si>
    <t>專         業          科            目</t>
    <phoneticPr fontId="4" type="noConversion"/>
  </si>
  <si>
    <t>小   計</t>
    <phoneticPr fontId="4" type="noConversion"/>
  </si>
  <si>
    <t>每 週 教 學 總 節 數</t>
    <phoneticPr fontId="4" type="noConversion"/>
  </si>
  <si>
    <t>校訂必修科目</t>
  </si>
  <si>
    <t>一學分一節</t>
  </si>
  <si>
    <t>名稱</t>
    <phoneticPr fontId="4" type="noConversion"/>
  </si>
  <si>
    <t>語文</t>
    <phoneticPr fontId="4" type="noConversion"/>
  </si>
  <si>
    <t>國語文</t>
    <phoneticPr fontId="4" type="noConversion"/>
  </si>
  <si>
    <t>英語文</t>
    <phoneticPr fontId="4" type="noConversion"/>
  </si>
  <si>
    <t>數學</t>
    <phoneticPr fontId="4" type="noConversion"/>
  </si>
  <si>
    <t>社會</t>
    <phoneticPr fontId="4" type="noConversion"/>
  </si>
  <si>
    <t>歷史</t>
    <phoneticPr fontId="4" type="noConversion"/>
  </si>
  <si>
    <t>地理</t>
    <phoneticPr fontId="4" type="noConversion"/>
  </si>
  <si>
    <t>公民與社會</t>
    <phoneticPr fontId="4" type="noConversion"/>
  </si>
  <si>
    <t>自然科學</t>
    <phoneticPr fontId="4" type="noConversion"/>
  </si>
  <si>
    <t>藝術</t>
    <phoneticPr fontId="4" type="noConversion"/>
  </si>
  <si>
    <t>美術</t>
    <phoneticPr fontId="4" type="noConversion"/>
  </si>
  <si>
    <t>藝術生活</t>
    <phoneticPr fontId="4" type="noConversion"/>
  </si>
  <si>
    <t xml:space="preserve">健康與體育 </t>
    <phoneticPr fontId="4" type="noConversion"/>
  </si>
  <si>
    <t>劇本導讀</t>
    <phoneticPr fontId="3" type="noConversion"/>
  </si>
  <si>
    <t>最低畢業學分</t>
    <phoneticPr fontId="4" type="noConversion"/>
  </si>
  <si>
    <t>部定</t>
    <phoneticPr fontId="4" type="noConversion"/>
  </si>
  <si>
    <t>一般科目</t>
    <phoneticPr fontId="4" type="noConversion"/>
  </si>
  <si>
    <t>校訂</t>
    <phoneticPr fontId="4" type="noConversion"/>
  </si>
  <si>
    <t>專業實習科目</t>
    <phoneticPr fontId="4" type="noConversion"/>
  </si>
  <si>
    <t>合計</t>
    <phoneticPr fontId="4" type="noConversion"/>
  </si>
  <si>
    <t>民國110年8月5日教育部臺教授國字第1100098607號函備查</t>
    <phoneticPr fontId="3" type="noConversion"/>
  </si>
  <si>
    <t>民國110年 6 月23 日109學年度高職部以下 第 2 次全校課程委員會通過</t>
    <phoneticPr fontId="3" type="noConversion"/>
  </si>
  <si>
    <t>刪除科目</t>
    <phoneticPr fontId="4" type="noConversion"/>
  </si>
  <si>
    <t>高二刪除該科目</t>
    <phoneticPr fontId="4" type="noConversion"/>
  </si>
  <si>
    <t xml:space="preserve"> </t>
    <phoneticPr fontId="3" type="noConversion"/>
  </si>
  <si>
    <t xml:space="preserve"> </t>
    <phoneticPr fontId="3" type="noConversion"/>
  </si>
  <si>
    <t>110.10.26  110學年度系課程會議通過</t>
    <phoneticPr fontId="3" type="noConversion"/>
  </si>
  <si>
    <r>
      <rPr>
        <sz val="16"/>
        <rFont val="標楷體"/>
        <family val="4"/>
        <charset val="136"/>
      </rPr>
      <t xml:space="preserve">國立臺灣戲曲學院 </t>
    </r>
    <r>
      <rPr>
        <b/>
        <sz val="16"/>
        <rFont val="標楷體"/>
        <family val="4"/>
        <charset val="136"/>
      </rPr>
      <t>客家戲學系 高職部</t>
    </r>
    <r>
      <rPr>
        <sz val="16"/>
        <rFont val="標楷體"/>
        <family val="4"/>
        <charset val="136"/>
      </rPr>
      <t>課程科目表</t>
    </r>
    <r>
      <rPr>
        <sz val="14"/>
        <rFont val="標楷體"/>
        <family val="4"/>
        <charset val="136"/>
      </rPr>
      <t xml:space="preserve"> (111學年度)</t>
    </r>
    <phoneticPr fontId="4" type="noConversion"/>
  </si>
  <si>
    <t>2→0</t>
    <phoneticPr fontId="4" type="noConversion"/>
  </si>
  <si>
    <t>36→34</t>
    <phoneticPr fontId="4" type="noConversion"/>
  </si>
  <si>
    <t>38→36</t>
    <phoneticPr fontId="4" type="noConversion"/>
  </si>
  <si>
    <t>51→49</t>
    <phoneticPr fontId="4" type="noConversion"/>
  </si>
  <si>
    <t>4→3</t>
    <phoneticPr fontId="3" type="noConversion"/>
  </si>
  <si>
    <t>55→52</t>
    <phoneticPr fontId="4" type="noConversion"/>
  </si>
  <si>
    <t>49→48</t>
    <phoneticPr fontId="3" type="noConversion"/>
  </si>
  <si>
    <t>民國110年11月24日110學年度第1次全校課程委員會通過</t>
    <phoneticPr fontId="3" type="noConversion"/>
  </si>
  <si>
    <t>2</t>
    <phoneticPr fontId="3" type="noConversion"/>
  </si>
  <si>
    <t>(2)</t>
    <phoneticPr fontId="3" type="noConversion"/>
  </si>
  <si>
    <t>(2)</t>
    <phoneticPr fontId="3" type="noConversion"/>
  </si>
  <si>
    <t>4→0</t>
    <phoneticPr fontId="4" type="noConversion"/>
  </si>
  <si>
    <t>2→0</t>
    <phoneticPr fontId="4" type="noConversion"/>
  </si>
  <si>
    <t>216→208</t>
    <phoneticPr fontId="4" type="noConversion"/>
  </si>
  <si>
    <t>294→286</t>
    <phoneticPr fontId="4" type="noConversion"/>
  </si>
  <si>
    <t>318→304</t>
    <phoneticPr fontId="4" type="noConversion"/>
  </si>
  <si>
    <r>
      <rPr>
        <sz val="16"/>
        <rFont val="標楷體"/>
        <family val="4"/>
        <charset val="136"/>
      </rPr>
      <t xml:space="preserve">國立臺灣戲曲學院 </t>
    </r>
    <r>
      <rPr>
        <b/>
        <sz val="16"/>
        <rFont val="標楷體"/>
        <family val="4"/>
        <charset val="136"/>
      </rPr>
      <t>客家戲學系 高職部</t>
    </r>
    <r>
      <rPr>
        <sz val="16"/>
        <rFont val="標楷體"/>
        <family val="4"/>
        <charset val="136"/>
      </rPr>
      <t>課程科目修正對照表</t>
    </r>
    <r>
      <rPr>
        <sz val="14"/>
        <rFont val="標楷體"/>
        <family val="4"/>
        <charset val="136"/>
      </rPr>
      <t xml:space="preserve"> (111學年度)</t>
    </r>
    <phoneticPr fontId="4" type="noConversion"/>
  </si>
  <si>
    <t>8→4</t>
    <phoneticPr fontId="4" type="noConversion"/>
  </si>
  <si>
    <t>24→18</t>
    <phoneticPr fontId="3" type="noConversion"/>
  </si>
  <si>
    <r>
      <t>2</t>
    </r>
    <r>
      <rPr>
        <b/>
        <sz val="12"/>
        <color rgb="FFFF0000"/>
        <rFont val="標楷體"/>
        <family val="4"/>
        <charset val="136"/>
      </rPr>
      <t>→0</t>
    </r>
    <phoneticPr fontId="4" type="noConversion"/>
  </si>
  <si>
    <r>
      <t>38</t>
    </r>
    <r>
      <rPr>
        <b/>
        <sz val="12"/>
        <color rgb="FFFF0000"/>
        <rFont val="標楷體"/>
        <family val="4"/>
        <charset val="136"/>
      </rPr>
      <t>→36</t>
    </r>
    <phoneticPr fontId="4" type="noConversion"/>
  </si>
  <si>
    <r>
      <t>24</t>
    </r>
    <r>
      <rPr>
        <b/>
        <sz val="11"/>
        <color rgb="FFFF0000"/>
        <rFont val="標楷體"/>
        <family val="4"/>
        <charset val="136"/>
      </rPr>
      <t>→18</t>
    </r>
    <phoneticPr fontId="3" type="noConversion"/>
  </si>
  <si>
    <r>
      <t>55</t>
    </r>
    <r>
      <rPr>
        <b/>
        <sz val="12"/>
        <color rgb="FFFF0000"/>
        <rFont val="標楷體"/>
        <family val="4"/>
        <charset val="136"/>
      </rPr>
      <t>→52</t>
    </r>
    <phoneticPr fontId="4" type="noConversion"/>
  </si>
  <si>
    <r>
      <t>4</t>
    </r>
    <r>
      <rPr>
        <b/>
        <sz val="12"/>
        <color rgb="FFFF0000"/>
        <rFont val="標楷體"/>
        <family val="4"/>
        <charset val="136"/>
      </rPr>
      <t>→0</t>
    </r>
    <phoneticPr fontId="4" type="noConversion"/>
  </si>
  <si>
    <r>
      <t>2</t>
    </r>
    <r>
      <rPr>
        <b/>
        <sz val="12"/>
        <color rgb="FFFF0000"/>
        <rFont val="標楷體"/>
        <family val="4"/>
        <charset val="136"/>
      </rPr>
      <t>→0</t>
    </r>
    <phoneticPr fontId="4" type="noConversion"/>
  </si>
  <si>
    <r>
      <t>8</t>
    </r>
    <r>
      <rPr>
        <b/>
        <sz val="12"/>
        <color rgb="FFFF0000"/>
        <rFont val="標楷體"/>
        <family val="4"/>
        <charset val="136"/>
      </rPr>
      <t>→4</t>
    </r>
    <phoneticPr fontId="4" type="noConversion"/>
  </si>
  <si>
    <r>
      <t>216</t>
    </r>
    <r>
      <rPr>
        <b/>
        <sz val="9"/>
        <color rgb="FFFF0000"/>
        <rFont val="標楷體"/>
        <family val="4"/>
        <charset val="136"/>
      </rPr>
      <t>→208</t>
    </r>
    <phoneticPr fontId="4" type="noConversion"/>
  </si>
  <si>
    <r>
      <t>36</t>
    </r>
    <r>
      <rPr>
        <b/>
        <sz val="9"/>
        <color rgb="FFFF0000"/>
        <rFont val="標楷體"/>
        <family val="4"/>
        <charset val="136"/>
      </rPr>
      <t>→34</t>
    </r>
    <phoneticPr fontId="4" type="noConversion"/>
  </si>
  <si>
    <r>
      <t>38</t>
    </r>
    <r>
      <rPr>
        <b/>
        <sz val="12"/>
        <color rgb="FFFF0000"/>
        <rFont val="標楷體"/>
        <family val="4"/>
        <charset val="136"/>
      </rPr>
      <t>→36</t>
    </r>
    <phoneticPr fontId="4" type="noConversion"/>
  </si>
  <si>
    <r>
      <t>294</t>
    </r>
    <r>
      <rPr>
        <b/>
        <sz val="9"/>
        <color rgb="FFFF0000"/>
        <rFont val="標楷體"/>
        <family val="4"/>
        <charset val="136"/>
      </rPr>
      <t>→286</t>
    </r>
    <phoneticPr fontId="4" type="noConversion"/>
  </si>
  <si>
    <r>
      <t>51</t>
    </r>
    <r>
      <rPr>
        <b/>
        <sz val="12"/>
        <color rgb="FFFF0000"/>
        <rFont val="標楷體"/>
        <family val="4"/>
        <charset val="136"/>
      </rPr>
      <t>→49</t>
    </r>
    <phoneticPr fontId="4" type="noConversion"/>
  </si>
  <si>
    <r>
      <t>51</t>
    </r>
    <r>
      <rPr>
        <b/>
        <sz val="10"/>
        <color rgb="FFFF0000"/>
        <rFont val="標楷體"/>
        <family val="4"/>
        <charset val="136"/>
      </rPr>
      <t>→49</t>
    </r>
    <phoneticPr fontId="4" type="noConversion"/>
  </si>
  <si>
    <r>
      <t>51</t>
    </r>
    <r>
      <rPr>
        <b/>
        <sz val="12"/>
        <color rgb="FFFF0000"/>
        <rFont val="標楷體"/>
        <family val="4"/>
        <charset val="136"/>
      </rPr>
      <t>→49</t>
    </r>
    <phoneticPr fontId="4" type="noConversion"/>
  </si>
  <si>
    <r>
      <t>4</t>
    </r>
    <r>
      <rPr>
        <b/>
        <sz val="11"/>
        <color rgb="FFFF0000"/>
        <rFont val="標楷體"/>
        <family val="4"/>
        <charset val="136"/>
      </rPr>
      <t>→3</t>
    </r>
    <phoneticPr fontId="3" type="noConversion"/>
  </si>
  <si>
    <r>
      <t>4</t>
    </r>
    <r>
      <rPr>
        <b/>
        <sz val="11"/>
        <color rgb="FFFF0000"/>
        <rFont val="標楷體"/>
        <family val="4"/>
        <charset val="136"/>
      </rPr>
      <t>→3</t>
    </r>
    <phoneticPr fontId="3" type="noConversion"/>
  </si>
  <si>
    <r>
      <t>318</t>
    </r>
    <r>
      <rPr>
        <sz val="9"/>
        <color rgb="FFFF0000"/>
        <rFont val="標楷體"/>
        <family val="4"/>
        <charset val="136"/>
      </rPr>
      <t>→304</t>
    </r>
    <phoneticPr fontId="4" type="noConversion"/>
  </si>
  <si>
    <r>
      <t>55</t>
    </r>
    <r>
      <rPr>
        <b/>
        <sz val="11"/>
        <color rgb="FFFF0000"/>
        <rFont val="標楷體"/>
        <family val="4"/>
        <charset val="136"/>
      </rPr>
      <t>→52</t>
    </r>
    <phoneticPr fontId="4" type="noConversion"/>
  </si>
  <si>
    <r>
      <t>55</t>
    </r>
    <r>
      <rPr>
        <b/>
        <sz val="12"/>
        <color rgb="FFFF0000"/>
        <rFont val="標楷體"/>
        <family val="4"/>
        <charset val="136"/>
      </rPr>
      <t>→52</t>
    </r>
    <phoneticPr fontId="4" type="noConversion"/>
  </si>
  <si>
    <r>
      <t>49</t>
    </r>
    <r>
      <rPr>
        <b/>
        <sz val="14"/>
        <color rgb="FFFF0000"/>
        <rFont val="標楷體"/>
        <family val="4"/>
        <charset val="136"/>
      </rPr>
      <t>→48</t>
    </r>
    <phoneticPr fontId="3" type="noConversion"/>
  </si>
  <si>
    <r>
      <t>49</t>
    </r>
    <r>
      <rPr>
        <b/>
        <sz val="14"/>
        <color rgb="FFFF0000"/>
        <rFont val="標楷體"/>
        <family val="4"/>
        <charset val="136"/>
      </rPr>
      <t>→48</t>
    </r>
    <phoneticPr fontId="3" type="noConversion"/>
  </si>
  <si>
    <r>
      <t>66</t>
    </r>
    <r>
      <rPr>
        <b/>
        <sz val="10"/>
        <color rgb="FFFF0000"/>
        <rFont val="標楷體"/>
        <family val="4"/>
        <charset val="136"/>
      </rPr>
      <t>→68</t>
    </r>
    <phoneticPr fontId="3" type="noConversion"/>
  </si>
  <si>
    <r>
      <t>9</t>
    </r>
    <r>
      <rPr>
        <b/>
        <sz val="9"/>
        <color rgb="FFFF0000"/>
        <rFont val="標楷體"/>
        <family val="4"/>
        <charset val="136"/>
      </rPr>
      <t>→10</t>
    </r>
    <phoneticPr fontId="3" type="noConversion"/>
  </si>
  <si>
    <r>
      <t>45</t>
    </r>
    <r>
      <rPr>
        <b/>
        <sz val="11"/>
        <color rgb="FFFF0000"/>
        <rFont val="標楷體"/>
        <family val="4"/>
        <charset val="136"/>
      </rPr>
      <t>→46</t>
    </r>
    <phoneticPr fontId="3" type="noConversion"/>
  </si>
  <si>
    <r>
      <t>45</t>
    </r>
    <r>
      <rPr>
        <b/>
        <sz val="11"/>
        <color rgb="FFFF0000"/>
        <rFont val="標楷體"/>
        <family val="4"/>
        <charset val="136"/>
      </rPr>
      <t>→46</t>
    </r>
    <phoneticPr fontId="3" type="noConversion"/>
  </si>
  <si>
    <r>
      <t>294</t>
    </r>
    <r>
      <rPr>
        <b/>
        <sz val="9"/>
        <color rgb="FFFF0000"/>
        <rFont val="標楷體"/>
        <family val="4"/>
        <charset val="136"/>
      </rPr>
      <t>→288</t>
    </r>
    <phoneticPr fontId="4" type="noConversion"/>
  </si>
  <si>
    <r>
      <t>318</t>
    </r>
    <r>
      <rPr>
        <sz val="9"/>
        <color rgb="FFFF0000"/>
        <rFont val="標楷體"/>
        <family val="4"/>
        <charset val="136"/>
      </rPr>
      <t>→306</t>
    </r>
    <phoneticPr fontId="4" type="noConversion"/>
  </si>
  <si>
    <t>閩南語文</t>
    <phoneticPr fontId="4" type="noConversion"/>
  </si>
  <si>
    <t>客語文</t>
    <phoneticPr fontId="4" type="noConversion"/>
  </si>
  <si>
    <t>(1)</t>
    <phoneticPr fontId="3" type="noConversion"/>
  </si>
  <si>
    <t>(1)</t>
    <phoneticPr fontId="3" type="noConversion"/>
  </si>
  <si>
    <t>閩南語文</t>
    <phoneticPr fontId="4" type="noConversion"/>
  </si>
  <si>
    <r>
      <t>0</t>
    </r>
    <r>
      <rPr>
        <b/>
        <sz val="12"/>
        <color rgb="FFFF0000"/>
        <rFont val="標楷體"/>
        <family val="4"/>
        <charset val="136"/>
      </rPr>
      <t>→2</t>
    </r>
    <phoneticPr fontId="3" type="noConversion"/>
  </si>
  <si>
    <r>
      <t>0</t>
    </r>
    <r>
      <rPr>
        <b/>
        <sz val="12"/>
        <color rgb="FFFF0000"/>
        <rFont val="標楷體"/>
        <family val="4"/>
        <charset val="136"/>
      </rPr>
      <t>→1</t>
    </r>
    <phoneticPr fontId="3" type="noConversion"/>
  </si>
  <si>
    <r>
      <t>0</t>
    </r>
    <r>
      <rPr>
        <b/>
        <sz val="12"/>
        <color rgb="FFFF0000"/>
        <rFont val="標楷體"/>
        <family val="4"/>
        <charset val="136"/>
      </rPr>
      <t>→1</t>
    </r>
    <phoneticPr fontId="3" type="noConversion"/>
  </si>
  <si>
    <t>客語文</t>
    <phoneticPr fontId="4" type="noConversion"/>
  </si>
  <si>
    <t>(1)</t>
    <phoneticPr fontId="3" type="noConversion"/>
  </si>
  <si>
    <t>原住民族語文-排灣語</t>
    <phoneticPr fontId="3" type="noConversion"/>
  </si>
  <si>
    <t>臺灣手語</t>
    <phoneticPr fontId="4" type="noConversion"/>
  </si>
  <si>
    <t>閩南語文</t>
    <phoneticPr fontId="4" type="noConversion"/>
  </si>
  <si>
    <t>閩東語文</t>
    <phoneticPr fontId="3" type="noConversion"/>
  </si>
  <si>
    <t>(1)</t>
    <phoneticPr fontId="3" type="noConversion"/>
  </si>
  <si>
    <t>(1)</t>
    <phoneticPr fontId="3" type="noConversion"/>
  </si>
  <si>
    <r>
      <rPr>
        <sz val="16"/>
        <color theme="1"/>
        <rFont val="標楷體"/>
        <family val="4"/>
        <charset val="136"/>
      </rPr>
      <t xml:space="preserve">國立臺灣戲曲學院 </t>
    </r>
    <r>
      <rPr>
        <b/>
        <sz val="16"/>
        <color theme="1"/>
        <rFont val="標楷體"/>
        <family val="4"/>
        <charset val="136"/>
      </rPr>
      <t>客家戲學系 高職部</t>
    </r>
    <r>
      <rPr>
        <sz val="16"/>
        <color theme="1"/>
        <rFont val="標楷體"/>
        <family val="4"/>
        <charset val="136"/>
      </rPr>
      <t>課程科目表</t>
    </r>
    <r>
      <rPr>
        <sz val="14"/>
        <color theme="1"/>
        <rFont val="標楷體"/>
        <family val="4"/>
        <charset val="136"/>
      </rPr>
      <t xml:space="preserve"> (112學年度)</t>
    </r>
    <phoneticPr fontId="4" type="noConversion"/>
  </si>
  <si>
    <t>民國111年11月23日111學年度第1次全校課程委員會通過</t>
    <phoneticPr fontId="3" type="noConversion"/>
  </si>
  <si>
    <t>民國112年1月13日教育部臺教授國字第1120005833號函備查</t>
    <phoneticPr fontId="3" type="noConversion"/>
  </si>
  <si>
    <r>
      <rPr>
        <sz val="16"/>
        <rFont val="標楷體"/>
        <family val="4"/>
        <charset val="136"/>
      </rPr>
      <t xml:space="preserve">國立臺灣戲曲學院 </t>
    </r>
    <r>
      <rPr>
        <b/>
        <sz val="16"/>
        <rFont val="標楷體"/>
        <family val="4"/>
        <charset val="136"/>
      </rPr>
      <t>客家戲學系 高職部</t>
    </r>
    <r>
      <rPr>
        <sz val="16"/>
        <rFont val="標楷體"/>
        <family val="4"/>
        <charset val="136"/>
      </rPr>
      <t>課程科目表</t>
    </r>
    <r>
      <rPr>
        <sz val="14"/>
        <rFont val="標楷體"/>
        <family val="4"/>
        <charset val="136"/>
      </rPr>
      <t xml:space="preserve"> (113學年度)</t>
    </r>
    <phoneticPr fontId="4" type="noConversion"/>
  </si>
  <si>
    <t>校訂科目</t>
    <phoneticPr fontId="3" type="noConversion"/>
  </si>
  <si>
    <t>專業/實習科目</t>
    <phoneticPr fontId="4" type="noConversion"/>
  </si>
  <si>
    <t>民國112年11月22日112學年度第1學期第1次全校課程委員會通過</t>
    <phoneticPr fontId="3" type="noConversion"/>
  </si>
  <si>
    <t>專業(實習)必修科目</t>
    <phoneticPr fontId="4" type="noConversion"/>
  </si>
  <si>
    <t>專業(實習)選修科目</t>
    <phoneticPr fontId="4" type="noConversion"/>
  </si>
  <si>
    <t>民國113年2月16日臺教授國字第1130022815號函備查</t>
    <phoneticPr fontId="3" type="noConversion"/>
  </si>
  <si>
    <t>專業(實習)科目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</si>
</sst>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>
    <font>
      <sz val="11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3"/>
      <name val="標楷體"/>
      <family val="4"/>
      <charset val="136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1"/>
      <name val="新細明體"/>
      <family val="2"/>
      <scheme val="minor"/>
    </font>
    <font>
      <sz val="12"/>
      <color theme="0"/>
      <name val="標楷體"/>
      <family val="4"/>
      <charset val="136"/>
    </font>
    <font>
      <b/>
      <sz val="11"/>
      <name val="標楷體"/>
      <family val="4"/>
      <charset val="136"/>
    </font>
    <font>
      <b/>
      <sz val="11"/>
      <color rgb="FFFF0000"/>
      <name val="標楷體"/>
      <family val="4"/>
      <charset val="136"/>
    </font>
    <font>
      <sz val="14"/>
      <color theme="0"/>
      <name val="標楷體"/>
      <family val="4"/>
      <charset val="136"/>
    </font>
    <font>
      <sz val="9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9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8"/>
      <name val="標楷體"/>
      <family val="4"/>
      <charset val="136"/>
    </font>
    <font>
      <b/>
      <sz val="9"/>
      <name val="標楷體"/>
      <family val="4"/>
      <charset val="136"/>
    </font>
    <font>
      <b/>
      <sz val="14"/>
      <name val="標楷體"/>
      <family val="4"/>
      <charset val="136"/>
    </font>
    <font>
      <b/>
      <sz val="1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9"/>
      <color rgb="FFFF0000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sz val="9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z val="18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76">
    <xf numFmtId="0" fontId="0" fillId="0" borderId="0" xfId="0"/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23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0" fontId="5" fillId="0" borderId="2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distributed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distributed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distributed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distributed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distributed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9" fillId="0" borderId="10" xfId="2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22" fillId="0" borderId="10" xfId="1" applyFont="1" applyBorder="1" applyAlignment="1">
      <alignment horizontal="left" vertical="center" wrapText="1"/>
    </xf>
    <xf numFmtId="0" fontId="23" fillId="0" borderId="10" xfId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0" xfId="1" applyFont="1" applyBorder="1" applyAlignment="1">
      <alignment horizontal="left" vertical="center" wrapText="1"/>
    </xf>
    <xf numFmtId="0" fontId="24" fillId="0" borderId="14" xfId="1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24" fillId="0" borderId="14" xfId="0" applyFont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 wrapText="1"/>
    </xf>
    <xf numFmtId="0" fontId="24" fillId="0" borderId="8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16" fillId="0" borderId="9" xfId="1" applyFont="1" applyBorder="1" applyAlignment="1">
      <alignment horizontal="left" vertical="center" wrapText="1"/>
    </xf>
    <xf numFmtId="0" fontId="16" fillId="0" borderId="10" xfId="1" applyFont="1" applyBorder="1" applyAlignment="1">
      <alignment horizontal="left" vertical="center" wrapText="1"/>
    </xf>
    <xf numFmtId="0" fontId="21" fillId="0" borderId="15" xfId="0" applyFont="1" applyBorder="1" applyAlignment="1">
      <alignment vertical="center"/>
    </xf>
    <xf numFmtId="0" fontId="9" fillId="0" borderId="35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27" fillId="0" borderId="10" xfId="2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0" fontId="26" fillId="0" borderId="10" xfId="1" applyFont="1" applyFill="1" applyBorder="1" applyAlignment="1">
      <alignment horizontal="left" vertical="center" wrapText="1"/>
    </xf>
    <xf numFmtId="0" fontId="28" fillId="0" borderId="10" xfId="1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left" vertical="center" wrapText="1"/>
    </xf>
    <xf numFmtId="0" fontId="2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29" fillId="0" borderId="14" xfId="0" applyFont="1" applyBorder="1" applyAlignment="1">
      <alignment horizontal="center" vertical="center"/>
    </xf>
    <xf numFmtId="0" fontId="26" fillId="0" borderId="14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29" fillId="0" borderId="1" xfId="1" applyFont="1" applyFill="1" applyBorder="1" applyAlignment="1">
      <alignment horizontal="center" vertical="center" wrapText="1"/>
    </xf>
    <xf numFmtId="0" fontId="16" fillId="0" borderId="14" xfId="1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horizontal="center" vertical="center" wrapText="1"/>
    </xf>
    <xf numFmtId="0" fontId="29" fillId="0" borderId="14" xfId="1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20" fillId="0" borderId="15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distributed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1" applyFont="1" applyBorder="1" applyAlignment="1">
      <alignment horizontal="left" vertical="center" wrapText="1"/>
    </xf>
    <xf numFmtId="0" fontId="20" fillId="0" borderId="15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17" fillId="0" borderId="35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37" xfId="0" applyFont="1" applyFill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0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distributed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distributed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9" fillId="0" borderId="0" xfId="0" applyFont="1" applyBorder="1" applyAlignment="1">
      <alignment horizontal="right" wrapText="1"/>
    </xf>
    <xf numFmtId="0" fontId="12" fillId="0" borderId="27" xfId="0" applyFont="1" applyBorder="1" applyAlignment="1">
      <alignment horizontal="right" wrapText="1"/>
    </xf>
    <xf numFmtId="0" fontId="9" fillId="0" borderId="2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distributed" vertical="center" wrapText="1"/>
    </xf>
    <xf numFmtId="0" fontId="9" fillId="0" borderId="1" xfId="0" applyFont="1" applyFill="1" applyBorder="1" applyAlignment="1">
      <alignment horizontal="distributed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255" wrapText="1"/>
    </xf>
    <xf numFmtId="0" fontId="9" fillId="0" borderId="14" xfId="0" applyFont="1" applyBorder="1" applyAlignment="1">
      <alignment horizontal="center" vertical="center" textRotation="255" wrapText="1"/>
    </xf>
    <xf numFmtId="0" fontId="9" fillId="0" borderId="4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21" fillId="0" borderId="4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21" fillId="0" borderId="9" xfId="1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distributed" wrapText="1"/>
    </xf>
    <xf numFmtId="0" fontId="9" fillId="0" borderId="8" xfId="0" applyFont="1" applyBorder="1" applyAlignment="1">
      <alignment horizontal="center" vertical="distributed" wrapText="1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textRotation="255" wrapText="1"/>
    </xf>
    <xf numFmtId="0" fontId="9" fillId="0" borderId="2" xfId="0" applyFont="1" applyBorder="1" applyAlignment="1">
      <alignment horizontal="center" vertical="center" textRotation="255" wrapText="1"/>
    </xf>
    <xf numFmtId="0" fontId="9" fillId="0" borderId="19" xfId="0" applyFont="1" applyBorder="1" applyAlignment="1">
      <alignment horizontal="center" vertical="center" textRotation="255" wrapText="1"/>
    </xf>
    <xf numFmtId="0" fontId="9" fillId="0" borderId="8" xfId="1" applyFont="1" applyBorder="1" applyAlignment="1">
      <alignment horizontal="center" vertical="center" textRotation="255" wrapText="1"/>
    </xf>
    <xf numFmtId="0" fontId="9" fillId="0" borderId="1" xfId="1" applyFont="1" applyBorder="1" applyAlignment="1">
      <alignment horizontal="center" vertical="center" textRotation="255" wrapText="1"/>
    </xf>
    <xf numFmtId="0" fontId="9" fillId="0" borderId="14" xfId="1" applyFont="1" applyBorder="1" applyAlignment="1">
      <alignment horizontal="center" vertical="center" textRotation="255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right" wrapText="1"/>
    </xf>
    <xf numFmtId="0" fontId="39" fillId="0" borderId="0" xfId="1" applyFont="1" applyAlignment="1">
      <alignment horizontal="center" vertical="center"/>
    </xf>
    <xf numFmtId="0" fontId="17" fillId="0" borderId="0" xfId="0" applyFont="1" applyBorder="1" applyAlignment="1">
      <alignment horizontal="right" wrapText="1"/>
    </xf>
    <xf numFmtId="0" fontId="17" fillId="0" borderId="12" xfId="1" applyFont="1" applyFill="1" applyBorder="1" applyAlignment="1">
      <alignment horizontal="center" vertical="center" wrapText="1"/>
    </xf>
    <xf numFmtId="0" fontId="17" fillId="0" borderId="13" xfId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 wrapText="1"/>
    </xf>
    <xf numFmtId="0" fontId="25" fillId="0" borderId="20" xfId="1" applyFont="1" applyFill="1" applyBorder="1" applyAlignment="1">
      <alignment horizontal="center" vertical="center" wrapText="1"/>
    </xf>
    <xf numFmtId="0" fontId="25" fillId="0" borderId="2" xfId="1" applyFont="1" applyFill="1" applyBorder="1" applyAlignment="1">
      <alignment horizontal="center" vertical="center" wrapText="1"/>
    </xf>
    <xf numFmtId="0" fontId="20" fillId="0" borderId="9" xfId="1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distributed" wrapText="1"/>
    </xf>
    <xf numFmtId="0" fontId="17" fillId="0" borderId="8" xfId="0" applyFont="1" applyBorder="1" applyAlignment="1">
      <alignment horizontal="center" vertical="distributed" wrapText="1"/>
    </xf>
    <xf numFmtId="0" fontId="17" fillId="0" borderId="2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wrapText="1"/>
    </xf>
    <xf numFmtId="0" fontId="26" fillId="0" borderId="2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22" fillId="0" borderId="3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9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26" fillId="0" borderId="3" xfId="1" applyFont="1" applyFill="1" applyBorder="1" applyAlignment="1">
      <alignment horizontal="center" vertical="center" wrapText="1"/>
    </xf>
    <xf numFmtId="0" fontId="26" fillId="0" borderId="4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distributed" wrapText="1"/>
    </xf>
    <xf numFmtId="0" fontId="9" fillId="0" borderId="8" xfId="0" applyFont="1" applyFill="1" applyBorder="1" applyAlignment="1">
      <alignment horizontal="center" vertical="distributed" wrapText="1"/>
    </xf>
    <xf numFmtId="0" fontId="26" fillId="0" borderId="2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</cellXfs>
  <cellStyles count="3">
    <cellStyle name="一般" xfId="0" builtinId="0"/>
    <cellStyle name="一般 2" xfId="2"/>
    <cellStyle name="一般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topLeftCell="A30" zoomScaleNormal="100" workbookViewId="0">
      <selection sqref="A1:L1"/>
    </sheetView>
  </sheetViews>
  <sheetFormatPr defaultRowHeight="16.5"/>
  <cols>
    <col min="1" max="1" width="4.42578125" style="1" customWidth="1"/>
    <col min="2" max="2" width="5.5703125" style="1" customWidth="1"/>
    <col min="3" max="3" width="15.28515625" style="1" customWidth="1"/>
    <col min="4" max="4" width="20.28515625" style="2" customWidth="1"/>
    <col min="5" max="5" width="15" style="1" customWidth="1"/>
    <col min="6" max="6" width="11.5703125" style="1" customWidth="1"/>
    <col min="7" max="7" width="12.28515625" style="1" customWidth="1"/>
    <col min="8" max="8" width="11.42578125" style="1" bestFit="1" customWidth="1"/>
    <col min="9" max="9" width="15" style="1" customWidth="1"/>
    <col min="10" max="11" width="11.42578125" style="1" bestFit="1" customWidth="1"/>
    <col min="12" max="12" width="24.42578125" style="3" customWidth="1"/>
    <col min="13" max="256" width="9.140625" style="13"/>
    <col min="257" max="257" width="3.5703125" style="13" customWidth="1"/>
    <col min="258" max="258" width="4.42578125" style="13" customWidth="1"/>
    <col min="259" max="259" width="24.85546875" style="13" customWidth="1"/>
    <col min="260" max="261" width="9.42578125" style="13" customWidth="1"/>
    <col min="262" max="262" width="7.85546875" style="13" customWidth="1"/>
    <col min="263" max="266" width="10.28515625" style="13" bestFit="1" customWidth="1"/>
    <col min="267" max="267" width="17" style="13" customWidth="1"/>
    <col min="268" max="512" width="9.140625" style="13"/>
    <col min="513" max="513" width="3.5703125" style="13" customWidth="1"/>
    <col min="514" max="514" width="4.42578125" style="13" customWidth="1"/>
    <col min="515" max="515" width="24.85546875" style="13" customWidth="1"/>
    <col min="516" max="517" width="9.42578125" style="13" customWidth="1"/>
    <col min="518" max="518" width="7.85546875" style="13" customWidth="1"/>
    <col min="519" max="522" width="10.28515625" style="13" bestFit="1" customWidth="1"/>
    <col min="523" max="523" width="17" style="13" customWidth="1"/>
    <col min="524" max="768" width="9.140625" style="13"/>
    <col min="769" max="769" width="3.5703125" style="13" customWidth="1"/>
    <col min="770" max="770" width="4.42578125" style="13" customWidth="1"/>
    <col min="771" max="771" width="24.85546875" style="13" customWidth="1"/>
    <col min="772" max="773" width="9.42578125" style="13" customWidth="1"/>
    <col min="774" max="774" width="7.85546875" style="13" customWidth="1"/>
    <col min="775" max="778" width="10.28515625" style="13" bestFit="1" customWidth="1"/>
    <col min="779" max="779" width="17" style="13" customWidth="1"/>
    <col min="780" max="1024" width="9.140625" style="13"/>
    <col min="1025" max="1025" width="3.5703125" style="13" customWidth="1"/>
    <col min="1026" max="1026" width="4.42578125" style="13" customWidth="1"/>
    <col min="1027" max="1027" width="24.85546875" style="13" customWidth="1"/>
    <col min="1028" max="1029" width="9.42578125" style="13" customWidth="1"/>
    <col min="1030" max="1030" width="7.85546875" style="13" customWidth="1"/>
    <col min="1031" max="1034" width="10.28515625" style="13" bestFit="1" customWidth="1"/>
    <col min="1035" max="1035" width="17" style="13" customWidth="1"/>
    <col min="1036" max="1280" width="9.140625" style="13"/>
    <col min="1281" max="1281" width="3.5703125" style="13" customWidth="1"/>
    <col min="1282" max="1282" width="4.42578125" style="13" customWidth="1"/>
    <col min="1283" max="1283" width="24.85546875" style="13" customWidth="1"/>
    <col min="1284" max="1285" width="9.42578125" style="13" customWidth="1"/>
    <col min="1286" max="1286" width="7.85546875" style="13" customWidth="1"/>
    <col min="1287" max="1290" width="10.28515625" style="13" bestFit="1" customWidth="1"/>
    <col min="1291" max="1291" width="17" style="13" customWidth="1"/>
    <col min="1292" max="1536" width="9.140625" style="13"/>
    <col min="1537" max="1537" width="3.5703125" style="13" customWidth="1"/>
    <col min="1538" max="1538" width="4.42578125" style="13" customWidth="1"/>
    <col min="1539" max="1539" width="24.85546875" style="13" customWidth="1"/>
    <col min="1540" max="1541" width="9.42578125" style="13" customWidth="1"/>
    <col min="1542" max="1542" width="7.85546875" style="13" customWidth="1"/>
    <col min="1543" max="1546" width="10.28515625" style="13" bestFit="1" customWidth="1"/>
    <col min="1547" max="1547" width="17" style="13" customWidth="1"/>
    <col min="1548" max="1792" width="9.140625" style="13"/>
    <col min="1793" max="1793" width="3.5703125" style="13" customWidth="1"/>
    <col min="1794" max="1794" width="4.42578125" style="13" customWidth="1"/>
    <col min="1795" max="1795" width="24.85546875" style="13" customWidth="1"/>
    <col min="1796" max="1797" width="9.42578125" style="13" customWidth="1"/>
    <col min="1798" max="1798" width="7.85546875" style="13" customWidth="1"/>
    <col min="1799" max="1802" width="10.28515625" style="13" bestFit="1" customWidth="1"/>
    <col min="1803" max="1803" width="17" style="13" customWidth="1"/>
    <col min="1804" max="2048" width="9.140625" style="13"/>
    <col min="2049" max="2049" width="3.5703125" style="13" customWidth="1"/>
    <col min="2050" max="2050" width="4.42578125" style="13" customWidth="1"/>
    <col min="2051" max="2051" width="24.85546875" style="13" customWidth="1"/>
    <col min="2052" max="2053" width="9.42578125" style="13" customWidth="1"/>
    <col min="2054" max="2054" width="7.85546875" style="13" customWidth="1"/>
    <col min="2055" max="2058" width="10.28515625" style="13" bestFit="1" customWidth="1"/>
    <col min="2059" max="2059" width="17" style="13" customWidth="1"/>
    <col min="2060" max="2304" width="9.140625" style="13"/>
    <col min="2305" max="2305" width="3.5703125" style="13" customWidth="1"/>
    <col min="2306" max="2306" width="4.42578125" style="13" customWidth="1"/>
    <col min="2307" max="2307" width="24.85546875" style="13" customWidth="1"/>
    <col min="2308" max="2309" width="9.42578125" style="13" customWidth="1"/>
    <col min="2310" max="2310" width="7.85546875" style="13" customWidth="1"/>
    <col min="2311" max="2314" width="10.28515625" style="13" bestFit="1" customWidth="1"/>
    <col min="2315" max="2315" width="17" style="13" customWidth="1"/>
    <col min="2316" max="2560" width="9.140625" style="13"/>
    <col min="2561" max="2561" width="3.5703125" style="13" customWidth="1"/>
    <col min="2562" max="2562" width="4.42578125" style="13" customWidth="1"/>
    <col min="2563" max="2563" width="24.85546875" style="13" customWidth="1"/>
    <col min="2564" max="2565" width="9.42578125" style="13" customWidth="1"/>
    <col min="2566" max="2566" width="7.85546875" style="13" customWidth="1"/>
    <col min="2567" max="2570" width="10.28515625" style="13" bestFit="1" customWidth="1"/>
    <col min="2571" max="2571" width="17" style="13" customWidth="1"/>
    <col min="2572" max="2816" width="9.140625" style="13"/>
    <col min="2817" max="2817" width="3.5703125" style="13" customWidth="1"/>
    <col min="2818" max="2818" width="4.42578125" style="13" customWidth="1"/>
    <col min="2819" max="2819" width="24.85546875" style="13" customWidth="1"/>
    <col min="2820" max="2821" width="9.42578125" style="13" customWidth="1"/>
    <col min="2822" max="2822" width="7.85546875" style="13" customWidth="1"/>
    <col min="2823" max="2826" width="10.28515625" style="13" bestFit="1" customWidth="1"/>
    <col min="2827" max="2827" width="17" style="13" customWidth="1"/>
    <col min="2828" max="3072" width="9.140625" style="13"/>
    <col min="3073" max="3073" width="3.5703125" style="13" customWidth="1"/>
    <col min="3074" max="3074" width="4.42578125" style="13" customWidth="1"/>
    <col min="3075" max="3075" width="24.85546875" style="13" customWidth="1"/>
    <col min="3076" max="3077" width="9.42578125" style="13" customWidth="1"/>
    <col min="3078" max="3078" width="7.85546875" style="13" customWidth="1"/>
    <col min="3079" max="3082" width="10.28515625" style="13" bestFit="1" customWidth="1"/>
    <col min="3083" max="3083" width="17" style="13" customWidth="1"/>
    <col min="3084" max="3328" width="9.140625" style="13"/>
    <col min="3329" max="3329" width="3.5703125" style="13" customWidth="1"/>
    <col min="3330" max="3330" width="4.42578125" style="13" customWidth="1"/>
    <col min="3331" max="3331" width="24.85546875" style="13" customWidth="1"/>
    <col min="3332" max="3333" width="9.42578125" style="13" customWidth="1"/>
    <col min="3334" max="3334" width="7.85546875" style="13" customWidth="1"/>
    <col min="3335" max="3338" width="10.28515625" style="13" bestFit="1" customWidth="1"/>
    <col min="3339" max="3339" width="17" style="13" customWidth="1"/>
    <col min="3340" max="3584" width="9.140625" style="13"/>
    <col min="3585" max="3585" width="3.5703125" style="13" customWidth="1"/>
    <col min="3586" max="3586" width="4.42578125" style="13" customWidth="1"/>
    <col min="3587" max="3587" width="24.85546875" style="13" customWidth="1"/>
    <col min="3588" max="3589" width="9.42578125" style="13" customWidth="1"/>
    <col min="3590" max="3590" width="7.85546875" style="13" customWidth="1"/>
    <col min="3591" max="3594" width="10.28515625" style="13" bestFit="1" customWidth="1"/>
    <col min="3595" max="3595" width="17" style="13" customWidth="1"/>
    <col min="3596" max="3840" width="9.140625" style="13"/>
    <col min="3841" max="3841" width="3.5703125" style="13" customWidth="1"/>
    <col min="3842" max="3842" width="4.42578125" style="13" customWidth="1"/>
    <col min="3843" max="3843" width="24.85546875" style="13" customWidth="1"/>
    <col min="3844" max="3845" width="9.42578125" style="13" customWidth="1"/>
    <col min="3846" max="3846" width="7.85546875" style="13" customWidth="1"/>
    <col min="3847" max="3850" width="10.28515625" style="13" bestFit="1" customWidth="1"/>
    <col min="3851" max="3851" width="17" style="13" customWidth="1"/>
    <col min="3852" max="4096" width="9.140625" style="13"/>
    <col min="4097" max="4097" width="3.5703125" style="13" customWidth="1"/>
    <col min="4098" max="4098" width="4.42578125" style="13" customWidth="1"/>
    <col min="4099" max="4099" width="24.85546875" style="13" customWidth="1"/>
    <col min="4100" max="4101" width="9.42578125" style="13" customWidth="1"/>
    <col min="4102" max="4102" width="7.85546875" style="13" customWidth="1"/>
    <col min="4103" max="4106" width="10.28515625" style="13" bestFit="1" customWidth="1"/>
    <col min="4107" max="4107" width="17" style="13" customWidth="1"/>
    <col min="4108" max="4352" width="9.140625" style="13"/>
    <col min="4353" max="4353" width="3.5703125" style="13" customWidth="1"/>
    <col min="4354" max="4354" width="4.42578125" style="13" customWidth="1"/>
    <col min="4355" max="4355" width="24.85546875" style="13" customWidth="1"/>
    <col min="4356" max="4357" width="9.42578125" style="13" customWidth="1"/>
    <col min="4358" max="4358" width="7.85546875" style="13" customWidth="1"/>
    <col min="4359" max="4362" width="10.28515625" style="13" bestFit="1" customWidth="1"/>
    <col min="4363" max="4363" width="17" style="13" customWidth="1"/>
    <col min="4364" max="4608" width="9.140625" style="13"/>
    <col min="4609" max="4609" width="3.5703125" style="13" customWidth="1"/>
    <col min="4610" max="4610" width="4.42578125" style="13" customWidth="1"/>
    <col min="4611" max="4611" width="24.85546875" style="13" customWidth="1"/>
    <col min="4612" max="4613" width="9.42578125" style="13" customWidth="1"/>
    <col min="4614" max="4614" width="7.85546875" style="13" customWidth="1"/>
    <col min="4615" max="4618" width="10.28515625" style="13" bestFit="1" customWidth="1"/>
    <col min="4619" max="4619" width="17" style="13" customWidth="1"/>
    <col min="4620" max="4864" width="9.140625" style="13"/>
    <col min="4865" max="4865" width="3.5703125" style="13" customWidth="1"/>
    <col min="4866" max="4866" width="4.42578125" style="13" customWidth="1"/>
    <col min="4867" max="4867" width="24.85546875" style="13" customWidth="1"/>
    <col min="4868" max="4869" width="9.42578125" style="13" customWidth="1"/>
    <col min="4870" max="4870" width="7.85546875" style="13" customWidth="1"/>
    <col min="4871" max="4874" width="10.28515625" style="13" bestFit="1" customWidth="1"/>
    <col min="4875" max="4875" width="17" style="13" customWidth="1"/>
    <col min="4876" max="5120" width="9.140625" style="13"/>
    <col min="5121" max="5121" width="3.5703125" style="13" customWidth="1"/>
    <col min="5122" max="5122" width="4.42578125" style="13" customWidth="1"/>
    <col min="5123" max="5123" width="24.85546875" style="13" customWidth="1"/>
    <col min="5124" max="5125" width="9.42578125" style="13" customWidth="1"/>
    <col min="5126" max="5126" width="7.85546875" style="13" customWidth="1"/>
    <col min="5127" max="5130" width="10.28515625" style="13" bestFit="1" customWidth="1"/>
    <col min="5131" max="5131" width="17" style="13" customWidth="1"/>
    <col min="5132" max="5376" width="9.140625" style="13"/>
    <col min="5377" max="5377" width="3.5703125" style="13" customWidth="1"/>
    <col min="5378" max="5378" width="4.42578125" style="13" customWidth="1"/>
    <col min="5379" max="5379" width="24.85546875" style="13" customWidth="1"/>
    <col min="5380" max="5381" width="9.42578125" style="13" customWidth="1"/>
    <col min="5382" max="5382" width="7.85546875" style="13" customWidth="1"/>
    <col min="5383" max="5386" width="10.28515625" style="13" bestFit="1" customWidth="1"/>
    <col min="5387" max="5387" width="17" style="13" customWidth="1"/>
    <col min="5388" max="5632" width="9.140625" style="13"/>
    <col min="5633" max="5633" width="3.5703125" style="13" customWidth="1"/>
    <col min="5634" max="5634" width="4.42578125" style="13" customWidth="1"/>
    <col min="5635" max="5635" width="24.85546875" style="13" customWidth="1"/>
    <col min="5636" max="5637" width="9.42578125" style="13" customWidth="1"/>
    <col min="5638" max="5638" width="7.85546875" style="13" customWidth="1"/>
    <col min="5639" max="5642" width="10.28515625" style="13" bestFit="1" customWidth="1"/>
    <col min="5643" max="5643" width="17" style="13" customWidth="1"/>
    <col min="5644" max="5888" width="9.140625" style="13"/>
    <col min="5889" max="5889" width="3.5703125" style="13" customWidth="1"/>
    <col min="5890" max="5890" width="4.42578125" style="13" customWidth="1"/>
    <col min="5891" max="5891" width="24.85546875" style="13" customWidth="1"/>
    <col min="5892" max="5893" width="9.42578125" style="13" customWidth="1"/>
    <col min="5894" max="5894" width="7.85546875" style="13" customWidth="1"/>
    <col min="5895" max="5898" width="10.28515625" style="13" bestFit="1" customWidth="1"/>
    <col min="5899" max="5899" width="17" style="13" customWidth="1"/>
    <col min="5900" max="6144" width="9.140625" style="13"/>
    <col min="6145" max="6145" width="3.5703125" style="13" customWidth="1"/>
    <col min="6146" max="6146" width="4.42578125" style="13" customWidth="1"/>
    <col min="6147" max="6147" width="24.85546875" style="13" customWidth="1"/>
    <col min="6148" max="6149" width="9.42578125" style="13" customWidth="1"/>
    <col min="6150" max="6150" width="7.85546875" style="13" customWidth="1"/>
    <col min="6151" max="6154" width="10.28515625" style="13" bestFit="1" customWidth="1"/>
    <col min="6155" max="6155" width="17" style="13" customWidth="1"/>
    <col min="6156" max="6400" width="9.140625" style="13"/>
    <col min="6401" max="6401" width="3.5703125" style="13" customWidth="1"/>
    <col min="6402" max="6402" width="4.42578125" style="13" customWidth="1"/>
    <col min="6403" max="6403" width="24.85546875" style="13" customWidth="1"/>
    <col min="6404" max="6405" width="9.42578125" style="13" customWidth="1"/>
    <col min="6406" max="6406" width="7.85546875" style="13" customWidth="1"/>
    <col min="6407" max="6410" width="10.28515625" style="13" bestFit="1" customWidth="1"/>
    <col min="6411" max="6411" width="17" style="13" customWidth="1"/>
    <col min="6412" max="6656" width="9.140625" style="13"/>
    <col min="6657" max="6657" width="3.5703125" style="13" customWidth="1"/>
    <col min="6658" max="6658" width="4.42578125" style="13" customWidth="1"/>
    <col min="6659" max="6659" width="24.85546875" style="13" customWidth="1"/>
    <col min="6660" max="6661" width="9.42578125" style="13" customWidth="1"/>
    <col min="6662" max="6662" width="7.85546875" style="13" customWidth="1"/>
    <col min="6663" max="6666" width="10.28515625" style="13" bestFit="1" customWidth="1"/>
    <col min="6667" max="6667" width="17" style="13" customWidth="1"/>
    <col min="6668" max="6912" width="9.140625" style="13"/>
    <col min="6913" max="6913" width="3.5703125" style="13" customWidth="1"/>
    <col min="6914" max="6914" width="4.42578125" style="13" customWidth="1"/>
    <col min="6915" max="6915" width="24.85546875" style="13" customWidth="1"/>
    <col min="6916" max="6917" width="9.42578125" style="13" customWidth="1"/>
    <col min="6918" max="6918" width="7.85546875" style="13" customWidth="1"/>
    <col min="6919" max="6922" width="10.28515625" style="13" bestFit="1" customWidth="1"/>
    <col min="6923" max="6923" width="17" style="13" customWidth="1"/>
    <col min="6924" max="7168" width="9.140625" style="13"/>
    <col min="7169" max="7169" width="3.5703125" style="13" customWidth="1"/>
    <col min="7170" max="7170" width="4.42578125" style="13" customWidth="1"/>
    <col min="7171" max="7171" width="24.85546875" style="13" customWidth="1"/>
    <col min="7172" max="7173" width="9.42578125" style="13" customWidth="1"/>
    <col min="7174" max="7174" width="7.85546875" style="13" customWidth="1"/>
    <col min="7175" max="7178" width="10.28515625" style="13" bestFit="1" customWidth="1"/>
    <col min="7179" max="7179" width="17" style="13" customWidth="1"/>
    <col min="7180" max="7424" width="9.140625" style="13"/>
    <col min="7425" max="7425" width="3.5703125" style="13" customWidth="1"/>
    <col min="7426" max="7426" width="4.42578125" style="13" customWidth="1"/>
    <col min="7427" max="7427" width="24.85546875" style="13" customWidth="1"/>
    <col min="7428" max="7429" width="9.42578125" style="13" customWidth="1"/>
    <col min="7430" max="7430" width="7.85546875" style="13" customWidth="1"/>
    <col min="7431" max="7434" width="10.28515625" style="13" bestFit="1" customWidth="1"/>
    <col min="7435" max="7435" width="17" style="13" customWidth="1"/>
    <col min="7436" max="7680" width="9.140625" style="13"/>
    <col min="7681" max="7681" width="3.5703125" style="13" customWidth="1"/>
    <col min="7682" max="7682" width="4.42578125" style="13" customWidth="1"/>
    <col min="7683" max="7683" width="24.85546875" style="13" customWidth="1"/>
    <col min="7684" max="7685" width="9.42578125" style="13" customWidth="1"/>
    <col min="7686" max="7686" width="7.85546875" style="13" customWidth="1"/>
    <col min="7687" max="7690" width="10.28515625" style="13" bestFit="1" customWidth="1"/>
    <col min="7691" max="7691" width="17" style="13" customWidth="1"/>
    <col min="7692" max="7936" width="9.140625" style="13"/>
    <col min="7937" max="7937" width="3.5703125" style="13" customWidth="1"/>
    <col min="7938" max="7938" width="4.42578125" style="13" customWidth="1"/>
    <col min="7939" max="7939" width="24.85546875" style="13" customWidth="1"/>
    <col min="7940" max="7941" width="9.42578125" style="13" customWidth="1"/>
    <col min="7942" max="7942" width="7.85546875" style="13" customWidth="1"/>
    <col min="7943" max="7946" width="10.28515625" style="13" bestFit="1" customWidth="1"/>
    <col min="7947" max="7947" width="17" style="13" customWidth="1"/>
    <col min="7948" max="8192" width="9.140625" style="13"/>
    <col min="8193" max="8193" width="3.5703125" style="13" customWidth="1"/>
    <col min="8194" max="8194" width="4.42578125" style="13" customWidth="1"/>
    <col min="8195" max="8195" width="24.85546875" style="13" customWidth="1"/>
    <col min="8196" max="8197" width="9.42578125" style="13" customWidth="1"/>
    <col min="8198" max="8198" width="7.85546875" style="13" customWidth="1"/>
    <col min="8199" max="8202" width="10.28515625" style="13" bestFit="1" customWidth="1"/>
    <col min="8203" max="8203" width="17" style="13" customWidth="1"/>
    <col min="8204" max="8448" width="9.140625" style="13"/>
    <col min="8449" max="8449" width="3.5703125" style="13" customWidth="1"/>
    <col min="8450" max="8450" width="4.42578125" style="13" customWidth="1"/>
    <col min="8451" max="8451" width="24.85546875" style="13" customWidth="1"/>
    <col min="8452" max="8453" width="9.42578125" style="13" customWidth="1"/>
    <col min="8454" max="8454" width="7.85546875" style="13" customWidth="1"/>
    <col min="8455" max="8458" width="10.28515625" style="13" bestFit="1" customWidth="1"/>
    <col min="8459" max="8459" width="17" style="13" customWidth="1"/>
    <col min="8460" max="8704" width="9.140625" style="13"/>
    <col min="8705" max="8705" width="3.5703125" style="13" customWidth="1"/>
    <col min="8706" max="8706" width="4.42578125" style="13" customWidth="1"/>
    <col min="8707" max="8707" width="24.85546875" style="13" customWidth="1"/>
    <col min="8708" max="8709" width="9.42578125" style="13" customWidth="1"/>
    <col min="8710" max="8710" width="7.85546875" style="13" customWidth="1"/>
    <col min="8711" max="8714" width="10.28515625" style="13" bestFit="1" customWidth="1"/>
    <col min="8715" max="8715" width="17" style="13" customWidth="1"/>
    <col min="8716" max="8960" width="9.140625" style="13"/>
    <col min="8961" max="8961" width="3.5703125" style="13" customWidth="1"/>
    <col min="8962" max="8962" width="4.42578125" style="13" customWidth="1"/>
    <col min="8963" max="8963" width="24.85546875" style="13" customWidth="1"/>
    <col min="8964" max="8965" width="9.42578125" style="13" customWidth="1"/>
    <col min="8966" max="8966" width="7.85546875" style="13" customWidth="1"/>
    <col min="8967" max="8970" width="10.28515625" style="13" bestFit="1" customWidth="1"/>
    <col min="8971" max="8971" width="17" style="13" customWidth="1"/>
    <col min="8972" max="9216" width="9.140625" style="13"/>
    <col min="9217" max="9217" width="3.5703125" style="13" customWidth="1"/>
    <col min="9218" max="9218" width="4.42578125" style="13" customWidth="1"/>
    <col min="9219" max="9219" width="24.85546875" style="13" customWidth="1"/>
    <col min="9220" max="9221" width="9.42578125" style="13" customWidth="1"/>
    <col min="9222" max="9222" width="7.85546875" style="13" customWidth="1"/>
    <col min="9223" max="9226" width="10.28515625" style="13" bestFit="1" customWidth="1"/>
    <col min="9227" max="9227" width="17" style="13" customWidth="1"/>
    <col min="9228" max="9472" width="9.140625" style="13"/>
    <col min="9473" max="9473" width="3.5703125" style="13" customWidth="1"/>
    <col min="9474" max="9474" width="4.42578125" style="13" customWidth="1"/>
    <col min="9475" max="9475" width="24.85546875" style="13" customWidth="1"/>
    <col min="9476" max="9477" width="9.42578125" style="13" customWidth="1"/>
    <col min="9478" max="9478" width="7.85546875" style="13" customWidth="1"/>
    <col min="9479" max="9482" width="10.28515625" style="13" bestFit="1" customWidth="1"/>
    <col min="9483" max="9483" width="17" style="13" customWidth="1"/>
    <col min="9484" max="9728" width="9.140625" style="13"/>
    <col min="9729" max="9729" width="3.5703125" style="13" customWidth="1"/>
    <col min="9730" max="9730" width="4.42578125" style="13" customWidth="1"/>
    <col min="9731" max="9731" width="24.85546875" style="13" customWidth="1"/>
    <col min="9732" max="9733" width="9.42578125" style="13" customWidth="1"/>
    <col min="9734" max="9734" width="7.85546875" style="13" customWidth="1"/>
    <col min="9735" max="9738" width="10.28515625" style="13" bestFit="1" customWidth="1"/>
    <col min="9739" max="9739" width="17" style="13" customWidth="1"/>
    <col min="9740" max="9984" width="9.140625" style="13"/>
    <col min="9985" max="9985" width="3.5703125" style="13" customWidth="1"/>
    <col min="9986" max="9986" width="4.42578125" style="13" customWidth="1"/>
    <col min="9987" max="9987" width="24.85546875" style="13" customWidth="1"/>
    <col min="9988" max="9989" width="9.42578125" style="13" customWidth="1"/>
    <col min="9990" max="9990" width="7.85546875" style="13" customWidth="1"/>
    <col min="9991" max="9994" width="10.28515625" style="13" bestFit="1" customWidth="1"/>
    <col min="9995" max="9995" width="17" style="13" customWidth="1"/>
    <col min="9996" max="10240" width="9.140625" style="13"/>
    <col min="10241" max="10241" width="3.5703125" style="13" customWidth="1"/>
    <col min="10242" max="10242" width="4.42578125" style="13" customWidth="1"/>
    <col min="10243" max="10243" width="24.85546875" style="13" customWidth="1"/>
    <col min="10244" max="10245" width="9.42578125" style="13" customWidth="1"/>
    <col min="10246" max="10246" width="7.85546875" style="13" customWidth="1"/>
    <col min="10247" max="10250" width="10.28515625" style="13" bestFit="1" customWidth="1"/>
    <col min="10251" max="10251" width="17" style="13" customWidth="1"/>
    <col min="10252" max="10496" width="9.140625" style="13"/>
    <col min="10497" max="10497" width="3.5703125" style="13" customWidth="1"/>
    <col min="10498" max="10498" width="4.42578125" style="13" customWidth="1"/>
    <col min="10499" max="10499" width="24.85546875" style="13" customWidth="1"/>
    <col min="10500" max="10501" width="9.42578125" style="13" customWidth="1"/>
    <col min="10502" max="10502" width="7.85546875" style="13" customWidth="1"/>
    <col min="10503" max="10506" width="10.28515625" style="13" bestFit="1" customWidth="1"/>
    <col min="10507" max="10507" width="17" style="13" customWidth="1"/>
    <col min="10508" max="10752" width="9.140625" style="13"/>
    <col min="10753" max="10753" width="3.5703125" style="13" customWidth="1"/>
    <col min="10754" max="10754" width="4.42578125" style="13" customWidth="1"/>
    <col min="10755" max="10755" width="24.85546875" style="13" customWidth="1"/>
    <col min="10756" max="10757" width="9.42578125" style="13" customWidth="1"/>
    <col min="10758" max="10758" width="7.85546875" style="13" customWidth="1"/>
    <col min="10759" max="10762" width="10.28515625" style="13" bestFit="1" customWidth="1"/>
    <col min="10763" max="10763" width="17" style="13" customWidth="1"/>
    <col min="10764" max="11008" width="9.140625" style="13"/>
    <col min="11009" max="11009" width="3.5703125" style="13" customWidth="1"/>
    <col min="11010" max="11010" width="4.42578125" style="13" customWidth="1"/>
    <col min="11011" max="11011" width="24.85546875" style="13" customWidth="1"/>
    <col min="11012" max="11013" width="9.42578125" style="13" customWidth="1"/>
    <col min="11014" max="11014" width="7.85546875" style="13" customWidth="1"/>
    <col min="11015" max="11018" width="10.28515625" style="13" bestFit="1" customWidth="1"/>
    <col min="11019" max="11019" width="17" style="13" customWidth="1"/>
    <col min="11020" max="11264" width="9.140625" style="13"/>
    <col min="11265" max="11265" width="3.5703125" style="13" customWidth="1"/>
    <col min="11266" max="11266" width="4.42578125" style="13" customWidth="1"/>
    <col min="11267" max="11267" width="24.85546875" style="13" customWidth="1"/>
    <col min="11268" max="11269" width="9.42578125" style="13" customWidth="1"/>
    <col min="11270" max="11270" width="7.85546875" style="13" customWidth="1"/>
    <col min="11271" max="11274" width="10.28515625" style="13" bestFit="1" customWidth="1"/>
    <col min="11275" max="11275" width="17" style="13" customWidth="1"/>
    <col min="11276" max="11520" width="9.140625" style="13"/>
    <col min="11521" max="11521" width="3.5703125" style="13" customWidth="1"/>
    <col min="11522" max="11522" width="4.42578125" style="13" customWidth="1"/>
    <col min="11523" max="11523" width="24.85546875" style="13" customWidth="1"/>
    <col min="11524" max="11525" width="9.42578125" style="13" customWidth="1"/>
    <col min="11526" max="11526" width="7.85546875" style="13" customWidth="1"/>
    <col min="11527" max="11530" width="10.28515625" style="13" bestFit="1" customWidth="1"/>
    <col min="11531" max="11531" width="17" style="13" customWidth="1"/>
    <col min="11532" max="11776" width="9.140625" style="13"/>
    <col min="11777" max="11777" width="3.5703125" style="13" customWidth="1"/>
    <col min="11778" max="11778" width="4.42578125" style="13" customWidth="1"/>
    <col min="11779" max="11779" width="24.85546875" style="13" customWidth="1"/>
    <col min="11780" max="11781" width="9.42578125" style="13" customWidth="1"/>
    <col min="11782" max="11782" width="7.85546875" style="13" customWidth="1"/>
    <col min="11783" max="11786" width="10.28515625" style="13" bestFit="1" customWidth="1"/>
    <col min="11787" max="11787" width="17" style="13" customWidth="1"/>
    <col min="11788" max="12032" width="9.140625" style="13"/>
    <col min="12033" max="12033" width="3.5703125" style="13" customWidth="1"/>
    <col min="12034" max="12034" width="4.42578125" style="13" customWidth="1"/>
    <col min="12035" max="12035" width="24.85546875" style="13" customWidth="1"/>
    <col min="12036" max="12037" width="9.42578125" style="13" customWidth="1"/>
    <col min="12038" max="12038" width="7.85546875" style="13" customWidth="1"/>
    <col min="12039" max="12042" width="10.28515625" style="13" bestFit="1" customWidth="1"/>
    <col min="12043" max="12043" width="17" style="13" customWidth="1"/>
    <col min="12044" max="12288" width="9.140625" style="13"/>
    <col min="12289" max="12289" width="3.5703125" style="13" customWidth="1"/>
    <col min="12290" max="12290" width="4.42578125" style="13" customWidth="1"/>
    <col min="12291" max="12291" width="24.85546875" style="13" customWidth="1"/>
    <col min="12292" max="12293" width="9.42578125" style="13" customWidth="1"/>
    <col min="12294" max="12294" width="7.85546875" style="13" customWidth="1"/>
    <col min="12295" max="12298" width="10.28515625" style="13" bestFit="1" customWidth="1"/>
    <col min="12299" max="12299" width="17" style="13" customWidth="1"/>
    <col min="12300" max="12544" width="9.140625" style="13"/>
    <col min="12545" max="12545" width="3.5703125" style="13" customWidth="1"/>
    <col min="12546" max="12546" width="4.42578125" style="13" customWidth="1"/>
    <col min="12547" max="12547" width="24.85546875" style="13" customWidth="1"/>
    <col min="12548" max="12549" width="9.42578125" style="13" customWidth="1"/>
    <col min="12550" max="12550" width="7.85546875" style="13" customWidth="1"/>
    <col min="12551" max="12554" width="10.28515625" style="13" bestFit="1" customWidth="1"/>
    <col min="12555" max="12555" width="17" style="13" customWidth="1"/>
    <col min="12556" max="12800" width="9.140625" style="13"/>
    <col min="12801" max="12801" width="3.5703125" style="13" customWidth="1"/>
    <col min="12802" max="12802" width="4.42578125" style="13" customWidth="1"/>
    <col min="12803" max="12803" width="24.85546875" style="13" customWidth="1"/>
    <col min="12804" max="12805" width="9.42578125" style="13" customWidth="1"/>
    <col min="12806" max="12806" width="7.85546875" style="13" customWidth="1"/>
    <col min="12807" max="12810" width="10.28515625" style="13" bestFit="1" customWidth="1"/>
    <col min="12811" max="12811" width="17" style="13" customWidth="1"/>
    <col min="12812" max="13056" width="9.140625" style="13"/>
    <col min="13057" max="13057" width="3.5703125" style="13" customWidth="1"/>
    <col min="13058" max="13058" width="4.42578125" style="13" customWidth="1"/>
    <col min="13059" max="13059" width="24.85546875" style="13" customWidth="1"/>
    <col min="13060" max="13061" width="9.42578125" style="13" customWidth="1"/>
    <col min="13062" max="13062" width="7.85546875" style="13" customWidth="1"/>
    <col min="13063" max="13066" width="10.28515625" style="13" bestFit="1" customWidth="1"/>
    <col min="13067" max="13067" width="17" style="13" customWidth="1"/>
    <col min="13068" max="13312" width="9.140625" style="13"/>
    <col min="13313" max="13313" width="3.5703125" style="13" customWidth="1"/>
    <col min="13314" max="13314" width="4.42578125" style="13" customWidth="1"/>
    <col min="13315" max="13315" width="24.85546875" style="13" customWidth="1"/>
    <col min="13316" max="13317" width="9.42578125" style="13" customWidth="1"/>
    <col min="13318" max="13318" width="7.85546875" style="13" customWidth="1"/>
    <col min="13319" max="13322" width="10.28515625" style="13" bestFit="1" customWidth="1"/>
    <col min="13323" max="13323" width="17" style="13" customWidth="1"/>
    <col min="13324" max="13568" width="9.140625" style="13"/>
    <col min="13569" max="13569" width="3.5703125" style="13" customWidth="1"/>
    <col min="13570" max="13570" width="4.42578125" style="13" customWidth="1"/>
    <col min="13571" max="13571" width="24.85546875" style="13" customWidth="1"/>
    <col min="13572" max="13573" width="9.42578125" style="13" customWidth="1"/>
    <col min="13574" max="13574" width="7.85546875" style="13" customWidth="1"/>
    <col min="13575" max="13578" width="10.28515625" style="13" bestFit="1" customWidth="1"/>
    <col min="13579" max="13579" width="17" style="13" customWidth="1"/>
    <col min="13580" max="13824" width="9.140625" style="13"/>
    <col min="13825" max="13825" width="3.5703125" style="13" customWidth="1"/>
    <col min="13826" max="13826" width="4.42578125" style="13" customWidth="1"/>
    <col min="13827" max="13827" width="24.85546875" style="13" customWidth="1"/>
    <col min="13828" max="13829" width="9.42578125" style="13" customWidth="1"/>
    <col min="13830" max="13830" width="7.85546875" style="13" customWidth="1"/>
    <col min="13831" max="13834" width="10.28515625" style="13" bestFit="1" customWidth="1"/>
    <col min="13835" max="13835" width="17" style="13" customWidth="1"/>
    <col min="13836" max="14080" width="9.140625" style="13"/>
    <col min="14081" max="14081" width="3.5703125" style="13" customWidth="1"/>
    <col min="14082" max="14082" width="4.42578125" style="13" customWidth="1"/>
    <col min="14083" max="14083" width="24.85546875" style="13" customWidth="1"/>
    <col min="14084" max="14085" width="9.42578125" style="13" customWidth="1"/>
    <col min="14086" max="14086" width="7.85546875" style="13" customWidth="1"/>
    <col min="14087" max="14090" width="10.28515625" style="13" bestFit="1" customWidth="1"/>
    <col min="14091" max="14091" width="17" style="13" customWidth="1"/>
    <col min="14092" max="14336" width="9.140625" style="13"/>
    <col min="14337" max="14337" width="3.5703125" style="13" customWidth="1"/>
    <col min="14338" max="14338" width="4.42578125" style="13" customWidth="1"/>
    <col min="14339" max="14339" width="24.85546875" style="13" customWidth="1"/>
    <col min="14340" max="14341" width="9.42578125" style="13" customWidth="1"/>
    <col min="14342" max="14342" width="7.85546875" style="13" customWidth="1"/>
    <col min="14343" max="14346" width="10.28515625" style="13" bestFit="1" customWidth="1"/>
    <col min="14347" max="14347" width="17" style="13" customWidth="1"/>
    <col min="14348" max="14592" width="9.140625" style="13"/>
    <col min="14593" max="14593" width="3.5703125" style="13" customWidth="1"/>
    <col min="14594" max="14594" width="4.42578125" style="13" customWidth="1"/>
    <col min="14595" max="14595" width="24.85546875" style="13" customWidth="1"/>
    <col min="14596" max="14597" width="9.42578125" style="13" customWidth="1"/>
    <col min="14598" max="14598" width="7.85546875" style="13" customWidth="1"/>
    <col min="14599" max="14602" width="10.28515625" style="13" bestFit="1" customWidth="1"/>
    <col min="14603" max="14603" width="17" style="13" customWidth="1"/>
    <col min="14604" max="14848" width="9.140625" style="13"/>
    <col min="14849" max="14849" width="3.5703125" style="13" customWidth="1"/>
    <col min="14850" max="14850" width="4.42578125" style="13" customWidth="1"/>
    <col min="14851" max="14851" width="24.85546875" style="13" customWidth="1"/>
    <col min="14852" max="14853" width="9.42578125" style="13" customWidth="1"/>
    <col min="14854" max="14854" width="7.85546875" style="13" customWidth="1"/>
    <col min="14855" max="14858" width="10.28515625" style="13" bestFit="1" customWidth="1"/>
    <col min="14859" max="14859" width="17" style="13" customWidth="1"/>
    <col min="14860" max="15104" width="9.140625" style="13"/>
    <col min="15105" max="15105" width="3.5703125" style="13" customWidth="1"/>
    <col min="15106" max="15106" width="4.42578125" style="13" customWidth="1"/>
    <col min="15107" max="15107" width="24.85546875" style="13" customWidth="1"/>
    <col min="15108" max="15109" width="9.42578125" style="13" customWidth="1"/>
    <col min="15110" max="15110" width="7.85546875" style="13" customWidth="1"/>
    <col min="15111" max="15114" width="10.28515625" style="13" bestFit="1" customWidth="1"/>
    <col min="15115" max="15115" width="17" style="13" customWidth="1"/>
    <col min="15116" max="15360" width="9.140625" style="13"/>
    <col min="15361" max="15361" width="3.5703125" style="13" customWidth="1"/>
    <col min="15362" max="15362" width="4.42578125" style="13" customWidth="1"/>
    <col min="15363" max="15363" width="24.85546875" style="13" customWidth="1"/>
    <col min="15364" max="15365" width="9.42578125" style="13" customWidth="1"/>
    <col min="15366" max="15366" width="7.85546875" style="13" customWidth="1"/>
    <col min="15367" max="15370" width="10.28515625" style="13" bestFit="1" customWidth="1"/>
    <col min="15371" max="15371" width="17" style="13" customWidth="1"/>
    <col min="15372" max="15616" width="9.140625" style="13"/>
    <col min="15617" max="15617" width="3.5703125" style="13" customWidth="1"/>
    <col min="15618" max="15618" width="4.42578125" style="13" customWidth="1"/>
    <col min="15619" max="15619" width="24.85546875" style="13" customWidth="1"/>
    <col min="15620" max="15621" width="9.42578125" style="13" customWidth="1"/>
    <col min="15622" max="15622" width="7.85546875" style="13" customWidth="1"/>
    <col min="15623" max="15626" width="10.28515625" style="13" bestFit="1" customWidth="1"/>
    <col min="15627" max="15627" width="17" style="13" customWidth="1"/>
    <col min="15628" max="15872" width="9.140625" style="13"/>
    <col min="15873" max="15873" width="3.5703125" style="13" customWidth="1"/>
    <col min="15874" max="15874" width="4.42578125" style="13" customWidth="1"/>
    <col min="15875" max="15875" width="24.85546875" style="13" customWidth="1"/>
    <col min="15876" max="15877" width="9.42578125" style="13" customWidth="1"/>
    <col min="15878" max="15878" width="7.85546875" style="13" customWidth="1"/>
    <col min="15879" max="15882" width="10.28515625" style="13" bestFit="1" customWidth="1"/>
    <col min="15883" max="15883" width="17" style="13" customWidth="1"/>
    <col min="15884" max="16128" width="9.140625" style="13"/>
    <col min="16129" max="16129" width="3.5703125" style="13" customWidth="1"/>
    <col min="16130" max="16130" width="4.42578125" style="13" customWidth="1"/>
    <col min="16131" max="16131" width="24.85546875" style="13" customWidth="1"/>
    <col min="16132" max="16133" width="9.42578125" style="13" customWidth="1"/>
    <col min="16134" max="16134" width="7.85546875" style="13" customWidth="1"/>
    <col min="16135" max="16138" width="10.28515625" style="13" bestFit="1" customWidth="1"/>
    <col min="16139" max="16139" width="17" style="13" customWidth="1"/>
    <col min="16140" max="16384" width="9.140625" style="13"/>
  </cols>
  <sheetData>
    <row r="1" spans="1:12" ht="33" customHeight="1">
      <c r="A1" s="133" t="s">
        <v>156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21" customHeight="1">
      <c r="A2" s="134" t="s">
        <v>89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ht="27.75" customHeight="1">
      <c r="A3" s="135" t="s">
        <v>159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2" ht="26.25" customHeight="1" thickBot="1">
      <c r="A4" s="136" t="s">
        <v>155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2" ht="20.100000000000001" customHeight="1" thickTop="1">
      <c r="A5" s="137" t="s">
        <v>0</v>
      </c>
      <c r="B5" s="138"/>
      <c r="C5" s="141" t="s">
        <v>1</v>
      </c>
      <c r="D5" s="141"/>
      <c r="E5" s="141"/>
      <c r="F5" s="141" t="s">
        <v>2</v>
      </c>
      <c r="G5" s="141"/>
      <c r="H5" s="141"/>
      <c r="I5" s="141"/>
      <c r="J5" s="141"/>
      <c r="K5" s="141"/>
      <c r="L5" s="143" t="s">
        <v>3</v>
      </c>
    </row>
    <row r="6" spans="1:12" ht="20.100000000000001" customHeight="1">
      <c r="A6" s="139"/>
      <c r="B6" s="140"/>
      <c r="C6" s="142"/>
      <c r="D6" s="142"/>
      <c r="E6" s="142"/>
      <c r="F6" s="142" t="s">
        <v>4</v>
      </c>
      <c r="G6" s="142"/>
      <c r="H6" s="142" t="s">
        <v>5</v>
      </c>
      <c r="I6" s="142"/>
      <c r="J6" s="142" t="s">
        <v>6</v>
      </c>
      <c r="K6" s="142"/>
      <c r="L6" s="144"/>
    </row>
    <row r="7" spans="1:12" ht="20.100000000000001" customHeight="1">
      <c r="A7" s="145" t="s">
        <v>62</v>
      </c>
      <c r="B7" s="146"/>
      <c r="C7" s="9" t="s">
        <v>7</v>
      </c>
      <c r="D7" s="117" t="s">
        <v>8</v>
      </c>
      <c r="E7" s="118" t="s">
        <v>51</v>
      </c>
      <c r="F7" s="118" t="s">
        <v>9</v>
      </c>
      <c r="G7" s="118" t="s">
        <v>10</v>
      </c>
      <c r="H7" s="118" t="s">
        <v>9</v>
      </c>
      <c r="I7" s="118" t="s">
        <v>10</v>
      </c>
      <c r="J7" s="118" t="s">
        <v>11</v>
      </c>
      <c r="K7" s="118" t="s">
        <v>10</v>
      </c>
      <c r="L7" s="10"/>
    </row>
    <row r="8" spans="1:12" ht="20.100000000000001" customHeight="1">
      <c r="A8" s="145" t="s">
        <v>12</v>
      </c>
      <c r="B8" s="148" t="s">
        <v>13</v>
      </c>
      <c r="C8" s="150" t="s">
        <v>63</v>
      </c>
      <c r="D8" s="116" t="s">
        <v>64</v>
      </c>
      <c r="E8" s="118">
        <f>SUM(F8:K8)</f>
        <v>16</v>
      </c>
      <c r="F8" s="118">
        <v>3</v>
      </c>
      <c r="G8" s="118">
        <v>3</v>
      </c>
      <c r="H8" s="118">
        <v>3</v>
      </c>
      <c r="I8" s="118">
        <v>3</v>
      </c>
      <c r="J8" s="118">
        <v>2</v>
      </c>
      <c r="K8" s="118">
        <v>2</v>
      </c>
      <c r="L8" s="10" t="s">
        <v>61</v>
      </c>
    </row>
    <row r="9" spans="1:12" ht="20.100000000000001" customHeight="1">
      <c r="A9" s="145"/>
      <c r="B9" s="148"/>
      <c r="C9" s="151"/>
      <c r="D9" s="116" t="s">
        <v>65</v>
      </c>
      <c r="E9" s="118">
        <f t="shared" ref="E9:E28" si="0">SUM(F9:K9)</f>
        <v>12</v>
      </c>
      <c r="F9" s="118">
        <v>2</v>
      </c>
      <c r="G9" s="118">
        <v>2</v>
      </c>
      <c r="H9" s="118">
        <v>2</v>
      </c>
      <c r="I9" s="118">
        <v>2</v>
      </c>
      <c r="J9" s="118">
        <v>2</v>
      </c>
      <c r="K9" s="118">
        <v>2</v>
      </c>
      <c r="L9" s="10"/>
    </row>
    <row r="10" spans="1:12" ht="20.100000000000001" customHeight="1">
      <c r="A10" s="145"/>
      <c r="B10" s="148"/>
      <c r="C10" s="151"/>
      <c r="D10" s="116" t="s">
        <v>137</v>
      </c>
      <c r="E10" s="153">
        <v>2</v>
      </c>
      <c r="F10" s="93"/>
      <c r="G10" s="93"/>
      <c r="H10" s="93"/>
      <c r="I10" s="93"/>
      <c r="J10" s="93">
        <v>1</v>
      </c>
      <c r="K10" s="93">
        <v>1</v>
      </c>
      <c r="L10" s="160"/>
    </row>
    <row r="11" spans="1:12" ht="20.100000000000001" customHeight="1">
      <c r="A11" s="145"/>
      <c r="B11" s="148"/>
      <c r="C11" s="151"/>
      <c r="D11" s="116" t="s">
        <v>145</v>
      </c>
      <c r="E11" s="154"/>
      <c r="F11" s="93"/>
      <c r="G11" s="93"/>
      <c r="H11" s="93"/>
      <c r="I11" s="93"/>
      <c r="J11" s="93" t="s">
        <v>139</v>
      </c>
      <c r="K11" s="93" t="s">
        <v>139</v>
      </c>
      <c r="L11" s="161"/>
    </row>
    <row r="12" spans="1:12" ht="20.100000000000001" customHeight="1">
      <c r="A12" s="145"/>
      <c r="B12" s="148"/>
      <c r="C12" s="151"/>
      <c r="D12" s="96" t="s">
        <v>147</v>
      </c>
      <c r="E12" s="154"/>
      <c r="F12" s="93"/>
      <c r="G12" s="93"/>
      <c r="H12" s="93"/>
      <c r="I12" s="93"/>
      <c r="J12" s="93" t="s">
        <v>139</v>
      </c>
      <c r="K12" s="93" t="s">
        <v>139</v>
      </c>
      <c r="L12" s="161"/>
    </row>
    <row r="13" spans="1:12" ht="20.100000000000001" customHeight="1">
      <c r="A13" s="145"/>
      <c r="B13" s="148"/>
      <c r="C13" s="151"/>
      <c r="D13" s="116" t="s">
        <v>150</v>
      </c>
      <c r="E13" s="154"/>
      <c r="F13" s="93"/>
      <c r="G13" s="93"/>
      <c r="H13" s="93"/>
      <c r="I13" s="93"/>
      <c r="J13" s="93" t="s">
        <v>139</v>
      </c>
      <c r="K13" s="93" t="s">
        <v>139</v>
      </c>
      <c r="L13" s="161"/>
    </row>
    <row r="14" spans="1:12" ht="20.100000000000001" customHeight="1">
      <c r="A14" s="145"/>
      <c r="B14" s="148"/>
      <c r="C14" s="152"/>
      <c r="D14" s="116" t="s">
        <v>148</v>
      </c>
      <c r="E14" s="155"/>
      <c r="F14" s="93"/>
      <c r="G14" s="93"/>
      <c r="H14" s="93"/>
      <c r="I14" s="93"/>
      <c r="J14" s="93" t="s">
        <v>139</v>
      </c>
      <c r="K14" s="93" t="s">
        <v>139</v>
      </c>
      <c r="L14" s="162"/>
    </row>
    <row r="15" spans="1:12" ht="20.100000000000001" customHeight="1">
      <c r="A15" s="145"/>
      <c r="B15" s="148"/>
      <c r="C15" s="116" t="s">
        <v>66</v>
      </c>
      <c r="D15" s="116" t="s">
        <v>66</v>
      </c>
      <c r="E15" s="118">
        <f t="shared" si="0"/>
        <v>4</v>
      </c>
      <c r="F15" s="118">
        <v>1</v>
      </c>
      <c r="G15" s="118">
        <v>1</v>
      </c>
      <c r="H15" s="118">
        <v>1</v>
      </c>
      <c r="I15" s="118">
        <v>1</v>
      </c>
      <c r="J15" s="118"/>
      <c r="K15" s="118"/>
      <c r="L15" s="10"/>
    </row>
    <row r="16" spans="1:12" ht="20.100000000000001" customHeight="1">
      <c r="A16" s="145"/>
      <c r="B16" s="148"/>
      <c r="C16" s="163" t="s">
        <v>67</v>
      </c>
      <c r="D16" s="116" t="s">
        <v>68</v>
      </c>
      <c r="E16" s="118">
        <f t="shared" si="0"/>
        <v>2</v>
      </c>
      <c r="F16" s="118"/>
      <c r="G16" s="118"/>
      <c r="H16" s="118"/>
      <c r="I16" s="118"/>
      <c r="J16" s="118">
        <v>1</v>
      </c>
      <c r="K16" s="118">
        <v>1</v>
      </c>
      <c r="L16" s="10"/>
    </row>
    <row r="17" spans="1:12" ht="20.100000000000001" customHeight="1">
      <c r="A17" s="145"/>
      <c r="B17" s="148"/>
      <c r="C17" s="163"/>
      <c r="D17" s="116" t="s">
        <v>69</v>
      </c>
      <c r="E17" s="118">
        <f t="shared" si="0"/>
        <v>2</v>
      </c>
      <c r="F17" s="11"/>
      <c r="G17" s="11"/>
      <c r="H17" s="118">
        <v>1</v>
      </c>
      <c r="I17" s="118">
        <v>1</v>
      </c>
      <c r="J17" s="118"/>
      <c r="K17" s="118"/>
      <c r="L17" s="10"/>
    </row>
    <row r="18" spans="1:12" ht="20.100000000000001" customHeight="1">
      <c r="A18" s="145"/>
      <c r="B18" s="148"/>
      <c r="C18" s="163"/>
      <c r="D18" s="116" t="s">
        <v>70</v>
      </c>
      <c r="E18" s="118">
        <f t="shared" si="0"/>
        <v>2</v>
      </c>
      <c r="F18" s="118"/>
      <c r="G18" s="118"/>
      <c r="H18" s="118">
        <v>1</v>
      </c>
      <c r="I18" s="118">
        <v>1</v>
      </c>
      <c r="J18" s="118"/>
      <c r="K18" s="118"/>
      <c r="L18" s="10"/>
    </row>
    <row r="19" spans="1:12" ht="20.100000000000001" customHeight="1">
      <c r="A19" s="145"/>
      <c r="B19" s="148"/>
      <c r="C19" s="163" t="s">
        <v>71</v>
      </c>
      <c r="D19" s="116" t="s">
        <v>14</v>
      </c>
      <c r="E19" s="118">
        <f t="shared" si="0"/>
        <v>1</v>
      </c>
      <c r="F19" s="118"/>
      <c r="G19" s="118">
        <v>1</v>
      </c>
      <c r="H19" s="118"/>
      <c r="I19" s="118"/>
      <c r="J19" s="118"/>
      <c r="K19" s="118"/>
      <c r="L19" s="10"/>
    </row>
    <row r="20" spans="1:12" ht="20.100000000000001" customHeight="1">
      <c r="A20" s="145"/>
      <c r="B20" s="148"/>
      <c r="C20" s="163"/>
      <c r="D20" s="116" t="s">
        <v>15</v>
      </c>
      <c r="E20" s="118">
        <f t="shared" si="0"/>
        <v>1</v>
      </c>
      <c r="F20" s="118">
        <v>1</v>
      </c>
      <c r="G20" s="118"/>
      <c r="H20" s="118"/>
      <c r="I20" s="118"/>
      <c r="J20" s="118"/>
      <c r="K20" s="118"/>
      <c r="L20" s="10"/>
    </row>
    <row r="21" spans="1:12" ht="20.100000000000001" customHeight="1">
      <c r="A21" s="145"/>
      <c r="B21" s="148"/>
      <c r="C21" s="163"/>
      <c r="D21" s="116" t="s">
        <v>16</v>
      </c>
      <c r="E21" s="118">
        <f t="shared" si="0"/>
        <v>2</v>
      </c>
      <c r="F21" s="118"/>
      <c r="G21" s="118"/>
      <c r="H21" s="118"/>
      <c r="I21" s="118"/>
      <c r="J21" s="118">
        <v>1</v>
      </c>
      <c r="K21" s="118">
        <v>1</v>
      </c>
      <c r="L21" s="10"/>
    </row>
    <row r="22" spans="1:12" ht="20.100000000000001" customHeight="1">
      <c r="A22" s="145"/>
      <c r="B22" s="148"/>
      <c r="C22" s="163" t="s">
        <v>72</v>
      </c>
      <c r="D22" s="116" t="s">
        <v>73</v>
      </c>
      <c r="E22" s="118">
        <f t="shared" si="0"/>
        <v>2</v>
      </c>
      <c r="F22" s="28">
        <v>2</v>
      </c>
      <c r="G22" s="28" t="s">
        <v>100</v>
      </c>
      <c r="H22" s="118"/>
      <c r="I22" s="118"/>
      <c r="J22" s="118"/>
      <c r="K22" s="118"/>
      <c r="L22" s="144" t="s">
        <v>17</v>
      </c>
    </row>
    <row r="23" spans="1:12" ht="20.100000000000001" customHeight="1">
      <c r="A23" s="145"/>
      <c r="B23" s="148"/>
      <c r="C23" s="163"/>
      <c r="D23" s="116" t="s">
        <v>74</v>
      </c>
      <c r="E23" s="118">
        <v>2</v>
      </c>
      <c r="F23" s="28" t="s">
        <v>100</v>
      </c>
      <c r="G23" s="28" t="s">
        <v>99</v>
      </c>
      <c r="H23" s="118"/>
      <c r="I23" s="118"/>
      <c r="J23" s="118"/>
      <c r="K23" s="118"/>
      <c r="L23" s="144"/>
    </row>
    <row r="24" spans="1:12" ht="20.100000000000001" customHeight="1">
      <c r="A24" s="145"/>
      <c r="B24" s="148"/>
      <c r="C24" s="116" t="s">
        <v>18</v>
      </c>
      <c r="D24" s="116" t="s">
        <v>19</v>
      </c>
      <c r="E24" s="118">
        <f t="shared" si="0"/>
        <v>2</v>
      </c>
      <c r="F24" s="118"/>
      <c r="G24" s="118"/>
      <c r="H24" s="118">
        <v>1</v>
      </c>
      <c r="I24" s="118">
        <v>1</v>
      </c>
      <c r="J24" s="118"/>
      <c r="K24" s="118"/>
      <c r="L24" s="10"/>
    </row>
    <row r="25" spans="1:12" ht="20.100000000000001" customHeight="1">
      <c r="A25" s="145"/>
      <c r="B25" s="148"/>
      <c r="C25" s="116" t="s">
        <v>20</v>
      </c>
      <c r="D25" s="116" t="s">
        <v>21</v>
      </c>
      <c r="E25" s="118">
        <f t="shared" si="0"/>
        <v>2</v>
      </c>
      <c r="F25" s="118"/>
      <c r="G25" s="118"/>
      <c r="H25" s="118"/>
      <c r="I25" s="118"/>
      <c r="J25" s="118">
        <v>1</v>
      </c>
      <c r="K25" s="118">
        <v>1</v>
      </c>
      <c r="L25" s="10" t="s">
        <v>22</v>
      </c>
    </row>
    <row r="26" spans="1:12" ht="20.100000000000001" customHeight="1">
      <c r="A26" s="145"/>
      <c r="B26" s="148"/>
      <c r="C26" s="163" t="s">
        <v>75</v>
      </c>
      <c r="D26" s="116" t="s">
        <v>23</v>
      </c>
      <c r="E26" s="118">
        <f t="shared" si="0"/>
        <v>2</v>
      </c>
      <c r="F26" s="118">
        <v>1</v>
      </c>
      <c r="G26" s="118">
        <v>1</v>
      </c>
      <c r="H26" s="118"/>
      <c r="I26" s="118"/>
      <c r="J26" s="118"/>
      <c r="K26" s="118"/>
      <c r="L26" s="10"/>
    </row>
    <row r="27" spans="1:12" ht="20.100000000000001" customHeight="1">
      <c r="A27" s="145"/>
      <c r="B27" s="148"/>
      <c r="C27" s="163"/>
      <c r="D27" s="116" t="s">
        <v>24</v>
      </c>
      <c r="E27" s="118">
        <f t="shared" si="0"/>
        <v>12</v>
      </c>
      <c r="F27" s="118">
        <v>2</v>
      </c>
      <c r="G27" s="118">
        <v>2</v>
      </c>
      <c r="H27" s="118">
        <v>2</v>
      </c>
      <c r="I27" s="118">
        <v>2</v>
      </c>
      <c r="J27" s="118">
        <v>2</v>
      </c>
      <c r="K27" s="118">
        <v>2</v>
      </c>
      <c r="L27" s="10"/>
    </row>
    <row r="28" spans="1:12" ht="20.100000000000001" customHeight="1">
      <c r="A28" s="145"/>
      <c r="B28" s="148"/>
      <c r="C28" s="156" t="s">
        <v>25</v>
      </c>
      <c r="D28" s="156"/>
      <c r="E28" s="118">
        <f t="shared" si="0"/>
        <v>2</v>
      </c>
      <c r="F28" s="118">
        <v>1</v>
      </c>
      <c r="G28" s="118">
        <v>1</v>
      </c>
      <c r="H28" s="118"/>
      <c r="I28" s="118"/>
      <c r="J28" s="118"/>
      <c r="K28" s="118"/>
      <c r="L28" s="10"/>
    </row>
    <row r="29" spans="1:12" ht="24.95" customHeight="1" thickBot="1">
      <c r="A29" s="147"/>
      <c r="B29" s="149"/>
      <c r="C29" s="157" t="s">
        <v>26</v>
      </c>
      <c r="D29" s="157"/>
      <c r="E29" s="119">
        <f>SUM(E8:E28)</f>
        <v>68</v>
      </c>
      <c r="F29" s="119">
        <f>SUM(F8:F28)</f>
        <v>13</v>
      </c>
      <c r="G29" s="119">
        <v>13</v>
      </c>
      <c r="H29" s="119">
        <f>SUM(H8:H28)</f>
        <v>11</v>
      </c>
      <c r="I29" s="119">
        <f>SUM(I8:I28)</f>
        <v>11</v>
      </c>
      <c r="J29" s="119">
        <f>SUM(J8:J28)</f>
        <v>10</v>
      </c>
      <c r="K29" s="119">
        <f>SUM(K8:K28)</f>
        <v>10</v>
      </c>
      <c r="L29" s="12"/>
    </row>
    <row r="30" spans="1:12" ht="24" customHeight="1" thickTop="1">
      <c r="A30" s="175" t="s">
        <v>157</v>
      </c>
      <c r="B30" s="189" t="s">
        <v>160</v>
      </c>
      <c r="C30" s="195" t="s">
        <v>34</v>
      </c>
      <c r="D30" s="196"/>
      <c r="E30" s="65">
        <f t="shared" ref="E30:E36" si="1">SUM(F30:K30)</f>
        <v>24</v>
      </c>
      <c r="F30" s="65">
        <v>4</v>
      </c>
      <c r="G30" s="65">
        <v>4</v>
      </c>
      <c r="H30" s="65">
        <v>4</v>
      </c>
      <c r="I30" s="65">
        <v>4</v>
      </c>
      <c r="J30" s="65">
        <v>4</v>
      </c>
      <c r="K30" s="65">
        <v>4</v>
      </c>
      <c r="L30" s="66"/>
    </row>
    <row r="31" spans="1:12" ht="22.5" customHeight="1">
      <c r="A31" s="176"/>
      <c r="B31" s="190"/>
      <c r="C31" s="164" t="s">
        <v>32</v>
      </c>
      <c r="D31" s="165"/>
      <c r="E31" s="67">
        <f t="shared" si="1"/>
        <v>48</v>
      </c>
      <c r="F31" s="67">
        <v>8</v>
      </c>
      <c r="G31" s="67">
        <v>8</v>
      </c>
      <c r="H31" s="67">
        <v>8</v>
      </c>
      <c r="I31" s="67">
        <v>8</v>
      </c>
      <c r="J31" s="67">
        <v>8</v>
      </c>
      <c r="K31" s="67">
        <v>8</v>
      </c>
      <c r="L31" s="68" t="s">
        <v>33</v>
      </c>
    </row>
    <row r="32" spans="1:12" ht="22.5" customHeight="1">
      <c r="A32" s="176"/>
      <c r="B32" s="190"/>
      <c r="C32" s="164" t="s">
        <v>35</v>
      </c>
      <c r="D32" s="165"/>
      <c r="E32" s="67">
        <f t="shared" si="1"/>
        <v>24</v>
      </c>
      <c r="F32" s="67">
        <v>4</v>
      </c>
      <c r="G32" s="67">
        <v>4</v>
      </c>
      <c r="H32" s="67">
        <v>4</v>
      </c>
      <c r="I32" s="67">
        <v>4</v>
      </c>
      <c r="J32" s="67">
        <v>4</v>
      </c>
      <c r="K32" s="67">
        <v>4</v>
      </c>
      <c r="L32" s="69"/>
    </row>
    <row r="33" spans="1:12" ht="20.100000000000001" customHeight="1">
      <c r="A33" s="176"/>
      <c r="B33" s="190"/>
      <c r="C33" s="166" t="s">
        <v>53</v>
      </c>
      <c r="D33" s="167"/>
      <c r="E33" s="67">
        <f t="shared" si="1"/>
        <v>48</v>
      </c>
      <c r="F33" s="67">
        <v>8</v>
      </c>
      <c r="G33" s="67">
        <v>8</v>
      </c>
      <c r="H33" s="67">
        <v>8</v>
      </c>
      <c r="I33" s="67">
        <v>8</v>
      </c>
      <c r="J33" s="67">
        <v>8</v>
      </c>
      <c r="K33" s="67">
        <v>8</v>
      </c>
      <c r="L33" s="70"/>
    </row>
    <row r="34" spans="1:12">
      <c r="A34" s="176"/>
      <c r="B34" s="190"/>
      <c r="C34" s="164" t="s">
        <v>54</v>
      </c>
      <c r="D34" s="165"/>
      <c r="E34" s="67">
        <f t="shared" si="1"/>
        <v>24</v>
      </c>
      <c r="F34" s="67">
        <v>4</v>
      </c>
      <c r="G34" s="67">
        <v>4</v>
      </c>
      <c r="H34" s="67">
        <v>4</v>
      </c>
      <c r="I34" s="67">
        <v>4</v>
      </c>
      <c r="J34" s="67">
        <v>4</v>
      </c>
      <c r="K34" s="67">
        <v>4</v>
      </c>
      <c r="L34" s="120"/>
    </row>
    <row r="35" spans="1:12" ht="22.5" customHeight="1">
      <c r="A35" s="176"/>
      <c r="B35" s="190"/>
      <c r="C35" s="164" t="s">
        <v>36</v>
      </c>
      <c r="D35" s="165"/>
      <c r="E35" s="67">
        <v>12</v>
      </c>
      <c r="F35" s="67">
        <v>2</v>
      </c>
      <c r="G35" s="67">
        <v>2</v>
      </c>
      <c r="H35" s="67">
        <v>2</v>
      </c>
      <c r="I35" s="67">
        <v>2</v>
      </c>
      <c r="J35" s="67">
        <v>2</v>
      </c>
      <c r="K35" s="67">
        <v>2</v>
      </c>
      <c r="L35" s="123"/>
    </row>
    <row r="36" spans="1:12" ht="20.100000000000001" customHeight="1">
      <c r="A36" s="176"/>
      <c r="B36" s="190"/>
      <c r="C36" s="164" t="s">
        <v>37</v>
      </c>
      <c r="D36" s="165"/>
      <c r="E36" s="67">
        <f t="shared" si="1"/>
        <v>4</v>
      </c>
      <c r="F36" s="67">
        <v>2</v>
      </c>
      <c r="G36" s="67">
        <v>2</v>
      </c>
      <c r="H36" s="67"/>
      <c r="I36" s="67"/>
      <c r="J36" s="67"/>
      <c r="K36" s="67"/>
      <c r="L36" s="57"/>
    </row>
    <row r="37" spans="1:12" ht="20.100000000000001" customHeight="1">
      <c r="A37" s="176"/>
      <c r="B37" s="190"/>
      <c r="C37" s="164" t="s">
        <v>76</v>
      </c>
      <c r="D37" s="165"/>
      <c r="E37" s="67">
        <v>4</v>
      </c>
      <c r="F37" s="67">
        <v>2</v>
      </c>
      <c r="G37" s="67">
        <v>2</v>
      </c>
      <c r="H37" s="67" t="s">
        <v>87</v>
      </c>
      <c r="I37" s="67" t="s">
        <v>87</v>
      </c>
      <c r="J37" s="67"/>
      <c r="K37" s="67"/>
      <c r="L37" s="123"/>
    </row>
    <row r="38" spans="1:12" ht="20.100000000000001" customHeight="1">
      <c r="A38" s="176"/>
      <c r="B38" s="190"/>
      <c r="C38" s="164" t="s">
        <v>28</v>
      </c>
      <c r="D38" s="165"/>
      <c r="E38" s="67">
        <v>4</v>
      </c>
      <c r="F38" s="67"/>
      <c r="G38" s="67"/>
      <c r="H38" s="67">
        <v>2</v>
      </c>
      <c r="I38" s="67">
        <v>2</v>
      </c>
      <c r="J38" s="67"/>
      <c r="K38" s="67"/>
      <c r="L38" s="123"/>
    </row>
    <row r="39" spans="1:12" ht="20.100000000000001" customHeight="1">
      <c r="A39" s="176"/>
      <c r="B39" s="190"/>
      <c r="C39" s="164" t="s">
        <v>29</v>
      </c>
      <c r="D39" s="165"/>
      <c r="E39" s="67">
        <f t="shared" ref="E39:E42" si="2">SUM(F39:K39)</f>
        <v>4</v>
      </c>
      <c r="F39" s="67"/>
      <c r="G39" s="67"/>
      <c r="H39" s="122">
        <v>2</v>
      </c>
      <c r="I39" s="67">
        <v>2</v>
      </c>
      <c r="J39" s="67"/>
      <c r="K39" s="67"/>
      <c r="L39" s="57"/>
    </row>
    <row r="40" spans="1:12" ht="24.6" customHeight="1">
      <c r="A40" s="176"/>
      <c r="B40" s="190"/>
      <c r="C40" s="158" t="s">
        <v>55</v>
      </c>
      <c r="D40" s="159"/>
      <c r="E40" s="67">
        <f t="shared" si="2"/>
        <v>4</v>
      </c>
      <c r="F40" s="121"/>
      <c r="G40" s="121"/>
      <c r="H40" s="67">
        <v>2</v>
      </c>
      <c r="I40" s="67">
        <v>2</v>
      </c>
      <c r="J40" s="67"/>
      <c r="K40" s="67"/>
      <c r="L40" s="120"/>
    </row>
    <row r="41" spans="1:12" ht="20.100000000000001" customHeight="1">
      <c r="A41" s="176"/>
      <c r="B41" s="190"/>
      <c r="C41" s="158" t="s">
        <v>30</v>
      </c>
      <c r="D41" s="159"/>
      <c r="E41" s="67">
        <f t="shared" si="2"/>
        <v>4</v>
      </c>
      <c r="F41" s="121"/>
      <c r="G41" s="121"/>
      <c r="H41" s="121"/>
      <c r="I41" s="121"/>
      <c r="J41" s="121">
        <v>2</v>
      </c>
      <c r="K41" s="121">
        <v>2</v>
      </c>
      <c r="L41" s="57"/>
    </row>
    <row r="42" spans="1:12" ht="20.100000000000001" customHeight="1">
      <c r="A42" s="176"/>
      <c r="B42" s="190"/>
      <c r="C42" s="158" t="s">
        <v>31</v>
      </c>
      <c r="D42" s="159"/>
      <c r="E42" s="67">
        <f t="shared" si="2"/>
        <v>4</v>
      </c>
      <c r="F42" s="121"/>
      <c r="G42" s="121"/>
      <c r="H42" s="121"/>
      <c r="I42" s="121"/>
      <c r="J42" s="121">
        <v>2</v>
      </c>
      <c r="K42" s="121">
        <v>2</v>
      </c>
      <c r="L42" s="69"/>
    </row>
    <row r="43" spans="1:12" ht="22.5" customHeight="1" thickBot="1">
      <c r="A43" s="176"/>
      <c r="B43" s="191"/>
      <c r="C43" s="197" t="s">
        <v>56</v>
      </c>
      <c r="D43" s="198"/>
      <c r="E43" s="83">
        <f t="shared" ref="E43:K43" si="3">SUM(E30:E42)</f>
        <v>208</v>
      </c>
      <c r="F43" s="83">
        <f t="shared" si="3"/>
        <v>34</v>
      </c>
      <c r="G43" s="83">
        <f t="shared" si="3"/>
        <v>34</v>
      </c>
      <c r="H43" s="83">
        <f t="shared" si="3"/>
        <v>36</v>
      </c>
      <c r="I43" s="83">
        <f t="shared" si="3"/>
        <v>36</v>
      </c>
      <c r="J43" s="83">
        <f t="shared" si="3"/>
        <v>34</v>
      </c>
      <c r="K43" s="83">
        <f t="shared" si="3"/>
        <v>34</v>
      </c>
      <c r="L43" s="124"/>
    </row>
    <row r="44" spans="1:12" ht="27.75" customHeight="1" thickTop="1">
      <c r="A44" s="176"/>
      <c r="B44" s="192" t="s">
        <v>161</v>
      </c>
      <c r="C44" s="195" t="s">
        <v>42</v>
      </c>
      <c r="D44" s="196"/>
      <c r="E44" s="168">
        <v>12</v>
      </c>
      <c r="F44" s="65">
        <v>2</v>
      </c>
      <c r="G44" s="65">
        <v>2</v>
      </c>
      <c r="H44" s="80"/>
      <c r="I44" s="80"/>
      <c r="J44" s="65"/>
      <c r="K44" s="65"/>
      <c r="L44" s="170" t="s">
        <v>41</v>
      </c>
    </row>
    <row r="45" spans="1:12" ht="30" customHeight="1">
      <c r="A45" s="176"/>
      <c r="B45" s="193"/>
      <c r="C45" s="164" t="s">
        <v>43</v>
      </c>
      <c r="D45" s="165"/>
      <c r="E45" s="169"/>
      <c r="F45" s="67">
        <v>2</v>
      </c>
      <c r="G45" s="67">
        <v>2</v>
      </c>
      <c r="H45" s="67"/>
      <c r="I45" s="67"/>
      <c r="J45" s="67"/>
      <c r="K45" s="67"/>
      <c r="L45" s="171"/>
    </row>
    <row r="46" spans="1:12" ht="29.25" customHeight="1">
      <c r="A46" s="176"/>
      <c r="B46" s="193"/>
      <c r="C46" s="164" t="s">
        <v>44</v>
      </c>
      <c r="D46" s="165"/>
      <c r="E46" s="169"/>
      <c r="F46" s="67">
        <v>2</v>
      </c>
      <c r="G46" s="67">
        <v>2</v>
      </c>
      <c r="H46" s="67">
        <v>2</v>
      </c>
      <c r="I46" s="67">
        <v>2</v>
      </c>
      <c r="J46" s="67">
        <v>2</v>
      </c>
      <c r="K46" s="67">
        <v>2</v>
      </c>
      <c r="L46" s="171"/>
    </row>
    <row r="47" spans="1:12" ht="30.75" customHeight="1">
      <c r="A47" s="176"/>
      <c r="B47" s="193"/>
      <c r="C47" s="164" t="s">
        <v>40</v>
      </c>
      <c r="D47" s="165"/>
      <c r="E47" s="169"/>
      <c r="F47" s="67"/>
      <c r="G47" s="67"/>
      <c r="H47" s="67">
        <v>2</v>
      </c>
      <c r="I47" s="67">
        <v>2</v>
      </c>
      <c r="J47" s="67"/>
      <c r="K47" s="67"/>
      <c r="L47" s="171"/>
    </row>
    <row r="48" spans="1:12" ht="33.75" customHeight="1">
      <c r="A48" s="176"/>
      <c r="B48" s="193"/>
      <c r="C48" s="164" t="s">
        <v>45</v>
      </c>
      <c r="D48" s="165"/>
      <c r="E48" s="169"/>
      <c r="F48" s="67"/>
      <c r="G48" s="81"/>
      <c r="H48" s="67">
        <v>2</v>
      </c>
      <c r="I48" s="67">
        <v>2</v>
      </c>
      <c r="J48" s="67">
        <v>2</v>
      </c>
      <c r="K48" s="67">
        <v>2</v>
      </c>
      <c r="L48" s="171"/>
    </row>
    <row r="49" spans="1:12" ht="28.5" customHeight="1" thickBot="1">
      <c r="A49" s="177"/>
      <c r="B49" s="194"/>
      <c r="C49" s="173" t="s">
        <v>58</v>
      </c>
      <c r="D49" s="174"/>
      <c r="E49" s="132">
        <f>F49+G49+H49+I49+J49+K49</f>
        <v>12</v>
      </c>
      <c r="F49" s="83">
        <v>2</v>
      </c>
      <c r="G49" s="83">
        <v>2</v>
      </c>
      <c r="H49" s="83">
        <v>2</v>
      </c>
      <c r="I49" s="83">
        <v>2</v>
      </c>
      <c r="J49" s="83">
        <v>2</v>
      </c>
      <c r="K49" s="83">
        <v>2</v>
      </c>
      <c r="L49" s="172"/>
    </row>
    <row r="50" spans="1:12" ht="20.25" customHeight="1" thickTop="1">
      <c r="A50" s="182" t="s">
        <v>46</v>
      </c>
      <c r="B50" s="183"/>
      <c r="C50" s="183"/>
      <c r="D50" s="183"/>
      <c r="E50" s="125">
        <f>SUM(F50:K50)</f>
        <v>288</v>
      </c>
      <c r="F50" s="125">
        <f t="shared" ref="F50:K50" si="4">F29+F43+F49</f>
        <v>49</v>
      </c>
      <c r="G50" s="125">
        <f t="shared" si="4"/>
        <v>49</v>
      </c>
      <c r="H50" s="125">
        <f t="shared" si="4"/>
        <v>49</v>
      </c>
      <c r="I50" s="125">
        <f t="shared" si="4"/>
        <v>49</v>
      </c>
      <c r="J50" s="125">
        <f t="shared" si="4"/>
        <v>46</v>
      </c>
      <c r="K50" s="125">
        <f t="shared" si="4"/>
        <v>46</v>
      </c>
      <c r="L50" s="56"/>
    </row>
    <row r="51" spans="1:12" ht="27.6" customHeight="1">
      <c r="A51" s="139" t="s">
        <v>47</v>
      </c>
      <c r="B51" s="140"/>
      <c r="C51" s="140"/>
      <c r="D51" s="140"/>
      <c r="E51" s="72">
        <f>SUM(F51:K51)</f>
        <v>18</v>
      </c>
      <c r="F51" s="72">
        <v>3</v>
      </c>
      <c r="G51" s="72">
        <v>3</v>
      </c>
      <c r="H51" s="72">
        <v>3</v>
      </c>
      <c r="I51" s="72">
        <v>3</v>
      </c>
      <c r="J51" s="72">
        <v>3</v>
      </c>
      <c r="K51" s="72">
        <v>3</v>
      </c>
      <c r="L51" s="57"/>
    </row>
    <row r="52" spans="1:12" ht="21" customHeight="1" thickBot="1">
      <c r="A52" s="184" t="s">
        <v>59</v>
      </c>
      <c r="B52" s="185"/>
      <c r="C52" s="185"/>
      <c r="D52" s="185"/>
      <c r="E52" s="83">
        <f>E50+E51</f>
        <v>306</v>
      </c>
      <c r="F52" s="83">
        <f t="shared" ref="F52:K52" si="5">F50+F51</f>
        <v>52</v>
      </c>
      <c r="G52" s="83">
        <f t="shared" si="5"/>
        <v>52</v>
      </c>
      <c r="H52" s="83">
        <f t="shared" si="5"/>
        <v>52</v>
      </c>
      <c r="I52" s="83">
        <f t="shared" si="5"/>
        <v>52</v>
      </c>
      <c r="J52" s="83">
        <f t="shared" si="5"/>
        <v>49</v>
      </c>
      <c r="K52" s="83">
        <f t="shared" si="5"/>
        <v>49</v>
      </c>
      <c r="L52" s="58"/>
    </row>
    <row r="53" spans="1:12" ht="19.350000000000001" customHeight="1" thickTop="1" thickBot="1"/>
    <row r="54" spans="1:12" ht="19.350000000000001" customHeight="1">
      <c r="A54" s="186" t="s">
        <v>77</v>
      </c>
      <c r="B54" s="187"/>
      <c r="C54" s="187"/>
      <c r="D54" s="188"/>
      <c r="E54" s="59" t="s">
        <v>48</v>
      </c>
      <c r="F54" s="59" t="s">
        <v>49</v>
      </c>
      <c r="G54" s="60" t="s">
        <v>50</v>
      </c>
    </row>
    <row r="55" spans="1:12" ht="19.350000000000001" customHeight="1">
      <c r="A55" s="178" t="s">
        <v>78</v>
      </c>
      <c r="B55" s="140"/>
      <c r="C55" s="140" t="s">
        <v>79</v>
      </c>
      <c r="D55" s="140"/>
      <c r="E55" s="61">
        <f>SUM(F29:K29)</f>
        <v>68</v>
      </c>
      <c r="F55" s="61">
        <v>0</v>
      </c>
      <c r="G55" s="62">
        <f>SUM(F29:K29)</f>
        <v>68</v>
      </c>
    </row>
    <row r="56" spans="1:12" ht="19.350000000000001" customHeight="1">
      <c r="A56" s="178" t="s">
        <v>80</v>
      </c>
      <c r="B56" s="140"/>
      <c r="C56" s="140" t="s">
        <v>158</v>
      </c>
      <c r="D56" s="140"/>
      <c r="E56" s="61">
        <f>SUM(F43:K43)</f>
        <v>208</v>
      </c>
      <c r="F56" s="61">
        <f>SUM(F49:K49)</f>
        <v>12</v>
      </c>
      <c r="G56" s="62">
        <f>SUM(F43:K43)+SUM(F49:K49)</f>
        <v>220</v>
      </c>
    </row>
    <row r="57" spans="1:12" ht="19.350000000000001" customHeight="1" thickBot="1">
      <c r="A57" s="179" t="s">
        <v>82</v>
      </c>
      <c r="B57" s="180"/>
      <c r="C57" s="180"/>
      <c r="D57" s="181"/>
      <c r="E57" s="63">
        <f>SUM(E55:E56)</f>
        <v>276</v>
      </c>
      <c r="F57" s="63">
        <f>SUM(F55:F56)</f>
        <v>12</v>
      </c>
      <c r="G57" s="64">
        <f>SUM(F50:K50)</f>
        <v>288</v>
      </c>
    </row>
    <row r="58" spans="1:12" ht="19.350000000000001" customHeight="1">
      <c r="D58" s="4"/>
      <c r="E58" s="4"/>
      <c r="F58" s="4"/>
      <c r="G58" s="4"/>
      <c r="H58" s="4"/>
      <c r="I58" s="4"/>
    </row>
    <row r="59" spans="1:12" ht="19.350000000000001" customHeight="1"/>
    <row r="60" spans="1:12" ht="19.350000000000001" customHeight="1"/>
    <row r="61" spans="1:12" ht="19.350000000000001" customHeight="1"/>
    <row r="62" spans="1:12" s="2" customFormat="1" ht="19.350000000000001" customHeight="1">
      <c r="A62" s="1"/>
      <c r="B62" s="1"/>
      <c r="C62" s="1"/>
      <c r="E62" s="1"/>
      <c r="F62" s="1"/>
      <c r="G62" s="1"/>
      <c r="H62" s="1"/>
      <c r="I62" s="1"/>
      <c r="J62" s="1"/>
      <c r="K62" s="1"/>
      <c r="L62" s="3"/>
    </row>
    <row r="63" spans="1:12" s="2" customFormat="1" ht="19.350000000000001" customHeight="1">
      <c r="A63" s="1"/>
      <c r="B63" s="1"/>
      <c r="C63" s="1"/>
      <c r="E63" s="1"/>
      <c r="F63" s="1"/>
      <c r="G63" s="1"/>
      <c r="H63" s="1"/>
      <c r="I63" s="1"/>
      <c r="J63" s="1"/>
      <c r="K63" s="1"/>
      <c r="L63" s="3"/>
    </row>
    <row r="64" spans="1:12" s="2" customFormat="1" ht="19.350000000000001" customHeight="1">
      <c r="A64" s="1"/>
      <c r="B64" s="1"/>
      <c r="C64" s="1"/>
      <c r="E64" s="1"/>
      <c r="F64" s="1"/>
      <c r="G64" s="1"/>
      <c r="H64" s="1"/>
      <c r="I64" s="1"/>
      <c r="J64" s="1"/>
      <c r="K64" s="1"/>
      <c r="L64" s="3"/>
    </row>
    <row r="65" spans="1:14" s="2" customFormat="1" ht="19.350000000000001" customHeight="1">
      <c r="A65" s="1"/>
      <c r="B65" s="1"/>
      <c r="C65" s="1"/>
      <c r="E65" s="1"/>
      <c r="F65" s="1"/>
      <c r="G65" s="1"/>
      <c r="H65" s="1"/>
      <c r="I65" s="1"/>
      <c r="J65" s="1"/>
      <c r="K65" s="1"/>
      <c r="L65" s="3"/>
    </row>
    <row r="66" spans="1:14" s="2" customFormat="1" ht="19.350000000000001" customHeight="1">
      <c r="A66" s="1"/>
      <c r="B66" s="1"/>
      <c r="C66" s="1"/>
      <c r="E66" s="1"/>
      <c r="F66" s="1"/>
      <c r="G66" s="1"/>
      <c r="H66" s="1"/>
      <c r="I66" s="1"/>
      <c r="J66" s="1"/>
      <c r="K66" s="1"/>
      <c r="L66" s="3"/>
    </row>
    <row r="67" spans="1:14" s="2" customFormat="1" ht="19.350000000000001" customHeight="1">
      <c r="A67" s="1"/>
      <c r="B67" s="1"/>
      <c r="C67" s="1"/>
      <c r="E67" s="1"/>
      <c r="F67" s="1"/>
      <c r="G67" s="1"/>
      <c r="H67" s="1"/>
      <c r="I67" s="1"/>
      <c r="J67" s="1"/>
      <c r="K67" s="1"/>
      <c r="L67" s="3"/>
    </row>
    <row r="68" spans="1:14" ht="19.350000000000001" customHeight="1"/>
    <row r="69" spans="1:14" ht="19.350000000000001" customHeight="1"/>
    <row r="70" spans="1:14" ht="18" customHeight="1"/>
    <row r="71" spans="1:14" ht="21.6" customHeight="1"/>
    <row r="72" spans="1:14" ht="18.600000000000001" customHeight="1">
      <c r="N72" s="14"/>
    </row>
    <row r="73" spans="1:14" ht="20.45" customHeight="1"/>
    <row r="74" spans="1:14" ht="17.45" customHeight="1"/>
    <row r="79" spans="1:14">
      <c r="N79" s="14"/>
    </row>
    <row r="80" spans="1:14">
      <c r="N80" s="14"/>
    </row>
  </sheetData>
  <mergeCells count="58">
    <mergeCell ref="A30:A49"/>
    <mergeCell ref="A56:B56"/>
    <mergeCell ref="C56:D56"/>
    <mergeCell ref="A57:D57"/>
    <mergeCell ref="A50:D50"/>
    <mergeCell ref="A51:D51"/>
    <mergeCell ref="A52:D52"/>
    <mergeCell ref="A54:D54"/>
    <mergeCell ref="A55:B55"/>
    <mergeCell ref="C55:D55"/>
    <mergeCell ref="B30:B43"/>
    <mergeCell ref="B44:B49"/>
    <mergeCell ref="C44:D44"/>
    <mergeCell ref="C43:D43"/>
    <mergeCell ref="C30:D30"/>
    <mergeCell ref="C31:D31"/>
    <mergeCell ref="C36:D36"/>
    <mergeCell ref="E44:E48"/>
    <mergeCell ref="L44:L49"/>
    <mergeCell ref="C45:D45"/>
    <mergeCell ref="C46:D46"/>
    <mergeCell ref="C47:D47"/>
    <mergeCell ref="C48:D48"/>
    <mergeCell ref="C49:D49"/>
    <mergeCell ref="C42:D42"/>
    <mergeCell ref="L10:L14"/>
    <mergeCell ref="C16:C18"/>
    <mergeCell ref="C19:C21"/>
    <mergeCell ref="C22:C23"/>
    <mergeCell ref="L22:L23"/>
    <mergeCell ref="C26:C27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A7:B7"/>
    <mergeCell ref="A8:A29"/>
    <mergeCell ref="B8:B29"/>
    <mergeCell ref="C8:C14"/>
    <mergeCell ref="E10:E14"/>
    <mergeCell ref="C28:D28"/>
    <mergeCell ref="C29:D29"/>
    <mergeCell ref="A1:L1"/>
    <mergeCell ref="A2:L2"/>
    <mergeCell ref="A3:L3"/>
    <mergeCell ref="A4:L4"/>
    <mergeCell ref="A5:B6"/>
    <mergeCell ref="C5:E6"/>
    <mergeCell ref="F5:K5"/>
    <mergeCell ref="L5:L6"/>
    <mergeCell ref="F6:G6"/>
    <mergeCell ref="H6:I6"/>
    <mergeCell ref="J6:K6"/>
  </mergeCells>
  <phoneticPr fontId="3" type="noConversion"/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tabSelected="1" zoomScaleNormal="100" workbookViewId="0">
      <selection activeCell="H64" sqref="H64"/>
    </sheetView>
  </sheetViews>
  <sheetFormatPr defaultRowHeight="16.5"/>
  <cols>
    <col min="1" max="1" width="4.42578125" style="1" customWidth="1"/>
    <col min="2" max="2" width="5.5703125" style="1" customWidth="1"/>
    <col min="3" max="3" width="15.28515625" style="1" customWidth="1"/>
    <col min="4" max="4" width="20.28515625" style="2" customWidth="1"/>
    <col min="5" max="5" width="15" style="1" customWidth="1"/>
    <col min="6" max="6" width="11.5703125" style="1" customWidth="1"/>
    <col min="7" max="7" width="12.28515625" style="1" customWidth="1"/>
    <col min="8" max="8" width="11.42578125" style="1" bestFit="1" customWidth="1"/>
    <col min="9" max="9" width="15" style="1" customWidth="1"/>
    <col min="10" max="11" width="11.42578125" style="1" bestFit="1" customWidth="1"/>
    <col min="12" max="12" width="24.42578125" style="3" customWidth="1"/>
    <col min="13" max="256" width="9.140625" style="13"/>
    <col min="257" max="257" width="3.5703125" style="13" customWidth="1"/>
    <col min="258" max="258" width="4.42578125" style="13" customWidth="1"/>
    <col min="259" max="259" width="24.85546875" style="13" customWidth="1"/>
    <col min="260" max="261" width="9.42578125" style="13" customWidth="1"/>
    <col min="262" max="262" width="7.85546875" style="13" customWidth="1"/>
    <col min="263" max="266" width="10.28515625" style="13" bestFit="1" customWidth="1"/>
    <col min="267" max="267" width="17" style="13" customWidth="1"/>
    <col min="268" max="512" width="9.140625" style="13"/>
    <col min="513" max="513" width="3.5703125" style="13" customWidth="1"/>
    <col min="514" max="514" width="4.42578125" style="13" customWidth="1"/>
    <col min="515" max="515" width="24.85546875" style="13" customWidth="1"/>
    <col min="516" max="517" width="9.42578125" style="13" customWidth="1"/>
    <col min="518" max="518" width="7.85546875" style="13" customWidth="1"/>
    <col min="519" max="522" width="10.28515625" style="13" bestFit="1" customWidth="1"/>
    <col min="523" max="523" width="17" style="13" customWidth="1"/>
    <col min="524" max="768" width="9.140625" style="13"/>
    <col min="769" max="769" width="3.5703125" style="13" customWidth="1"/>
    <col min="770" max="770" width="4.42578125" style="13" customWidth="1"/>
    <col min="771" max="771" width="24.85546875" style="13" customWidth="1"/>
    <col min="772" max="773" width="9.42578125" style="13" customWidth="1"/>
    <col min="774" max="774" width="7.85546875" style="13" customWidth="1"/>
    <col min="775" max="778" width="10.28515625" style="13" bestFit="1" customWidth="1"/>
    <col min="779" max="779" width="17" style="13" customWidth="1"/>
    <col min="780" max="1024" width="9.140625" style="13"/>
    <col min="1025" max="1025" width="3.5703125" style="13" customWidth="1"/>
    <col min="1026" max="1026" width="4.42578125" style="13" customWidth="1"/>
    <col min="1027" max="1027" width="24.85546875" style="13" customWidth="1"/>
    <col min="1028" max="1029" width="9.42578125" style="13" customWidth="1"/>
    <col min="1030" max="1030" width="7.85546875" style="13" customWidth="1"/>
    <col min="1031" max="1034" width="10.28515625" style="13" bestFit="1" customWidth="1"/>
    <col min="1035" max="1035" width="17" style="13" customWidth="1"/>
    <col min="1036" max="1280" width="9.140625" style="13"/>
    <col min="1281" max="1281" width="3.5703125" style="13" customWidth="1"/>
    <col min="1282" max="1282" width="4.42578125" style="13" customWidth="1"/>
    <col min="1283" max="1283" width="24.85546875" style="13" customWidth="1"/>
    <col min="1284" max="1285" width="9.42578125" style="13" customWidth="1"/>
    <col min="1286" max="1286" width="7.85546875" style="13" customWidth="1"/>
    <col min="1287" max="1290" width="10.28515625" style="13" bestFit="1" customWidth="1"/>
    <col min="1291" max="1291" width="17" style="13" customWidth="1"/>
    <col min="1292" max="1536" width="9.140625" style="13"/>
    <col min="1537" max="1537" width="3.5703125" style="13" customWidth="1"/>
    <col min="1538" max="1538" width="4.42578125" style="13" customWidth="1"/>
    <col min="1539" max="1539" width="24.85546875" style="13" customWidth="1"/>
    <col min="1540" max="1541" width="9.42578125" style="13" customWidth="1"/>
    <col min="1542" max="1542" width="7.85546875" style="13" customWidth="1"/>
    <col min="1543" max="1546" width="10.28515625" style="13" bestFit="1" customWidth="1"/>
    <col min="1547" max="1547" width="17" style="13" customWidth="1"/>
    <col min="1548" max="1792" width="9.140625" style="13"/>
    <col min="1793" max="1793" width="3.5703125" style="13" customWidth="1"/>
    <col min="1794" max="1794" width="4.42578125" style="13" customWidth="1"/>
    <col min="1795" max="1795" width="24.85546875" style="13" customWidth="1"/>
    <col min="1796" max="1797" width="9.42578125" style="13" customWidth="1"/>
    <col min="1798" max="1798" width="7.85546875" style="13" customWidth="1"/>
    <col min="1799" max="1802" width="10.28515625" style="13" bestFit="1" customWidth="1"/>
    <col min="1803" max="1803" width="17" style="13" customWidth="1"/>
    <col min="1804" max="2048" width="9.140625" style="13"/>
    <col min="2049" max="2049" width="3.5703125" style="13" customWidth="1"/>
    <col min="2050" max="2050" width="4.42578125" style="13" customWidth="1"/>
    <col min="2051" max="2051" width="24.85546875" style="13" customWidth="1"/>
    <col min="2052" max="2053" width="9.42578125" style="13" customWidth="1"/>
    <col min="2054" max="2054" width="7.85546875" style="13" customWidth="1"/>
    <col min="2055" max="2058" width="10.28515625" style="13" bestFit="1" customWidth="1"/>
    <col min="2059" max="2059" width="17" style="13" customWidth="1"/>
    <col min="2060" max="2304" width="9.140625" style="13"/>
    <col min="2305" max="2305" width="3.5703125" style="13" customWidth="1"/>
    <col min="2306" max="2306" width="4.42578125" style="13" customWidth="1"/>
    <col min="2307" max="2307" width="24.85546875" style="13" customWidth="1"/>
    <col min="2308" max="2309" width="9.42578125" style="13" customWidth="1"/>
    <col min="2310" max="2310" width="7.85546875" style="13" customWidth="1"/>
    <col min="2311" max="2314" width="10.28515625" style="13" bestFit="1" customWidth="1"/>
    <col min="2315" max="2315" width="17" style="13" customWidth="1"/>
    <col min="2316" max="2560" width="9.140625" style="13"/>
    <col min="2561" max="2561" width="3.5703125" style="13" customWidth="1"/>
    <col min="2562" max="2562" width="4.42578125" style="13" customWidth="1"/>
    <col min="2563" max="2563" width="24.85546875" style="13" customWidth="1"/>
    <col min="2564" max="2565" width="9.42578125" style="13" customWidth="1"/>
    <col min="2566" max="2566" width="7.85546875" style="13" customWidth="1"/>
    <col min="2567" max="2570" width="10.28515625" style="13" bestFit="1" customWidth="1"/>
    <col min="2571" max="2571" width="17" style="13" customWidth="1"/>
    <col min="2572" max="2816" width="9.140625" style="13"/>
    <col min="2817" max="2817" width="3.5703125" style="13" customWidth="1"/>
    <col min="2818" max="2818" width="4.42578125" style="13" customWidth="1"/>
    <col min="2819" max="2819" width="24.85546875" style="13" customWidth="1"/>
    <col min="2820" max="2821" width="9.42578125" style="13" customWidth="1"/>
    <col min="2822" max="2822" width="7.85546875" style="13" customWidth="1"/>
    <col min="2823" max="2826" width="10.28515625" style="13" bestFit="1" customWidth="1"/>
    <col min="2827" max="2827" width="17" style="13" customWidth="1"/>
    <col min="2828" max="3072" width="9.140625" style="13"/>
    <col min="3073" max="3073" width="3.5703125" style="13" customWidth="1"/>
    <col min="3074" max="3074" width="4.42578125" style="13" customWidth="1"/>
    <col min="3075" max="3075" width="24.85546875" style="13" customWidth="1"/>
    <col min="3076" max="3077" width="9.42578125" style="13" customWidth="1"/>
    <col min="3078" max="3078" width="7.85546875" style="13" customWidth="1"/>
    <col min="3079" max="3082" width="10.28515625" style="13" bestFit="1" customWidth="1"/>
    <col min="3083" max="3083" width="17" style="13" customWidth="1"/>
    <col min="3084" max="3328" width="9.140625" style="13"/>
    <col min="3329" max="3329" width="3.5703125" style="13" customWidth="1"/>
    <col min="3330" max="3330" width="4.42578125" style="13" customWidth="1"/>
    <col min="3331" max="3331" width="24.85546875" style="13" customWidth="1"/>
    <col min="3332" max="3333" width="9.42578125" style="13" customWidth="1"/>
    <col min="3334" max="3334" width="7.85546875" style="13" customWidth="1"/>
    <col min="3335" max="3338" width="10.28515625" style="13" bestFit="1" customWidth="1"/>
    <col min="3339" max="3339" width="17" style="13" customWidth="1"/>
    <col min="3340" max="3584" width="9.140625" style="13"/>
    <col min="3585" max="3585" width="3.5703125" style="13" customWidth="1"/>
    <col min="3586" max="3586" width="4.42578125" style="13" customWidth="1"/>
    <col min="3587" max="3587" width="24.85546875" style="13" customWidth="1"/>
    <col min="3588" max="3589" width="9.42578125" style="13" customWidth="1"/>
    <col min="3590" max="3590" width="7.85546875" style="13" customWidth="1"/>
    <col min="3591" max="3594" width="10.28515625" style="13" bestFit="1" customWidth="1"/>
    <col min="3595" max="3595" width="17" style="13" customWidth="1"/>
    <col min="3596" max="3840" width="9.140625" style="13"/>
    <col min="3841" max="3841" width="3.5703125" style="13" customWidth="1"/>
    <col min="3842" max="3842" width="4.42578125" style="13" customWidth="1"/>
    <col min="3843" max="3843" width="24.85546875" style="13" customWidth="1"/>
    <col min="3844" max="3845" width="9.42578125" style="13" customWidth="1"/>
    <col min="3846" max="3846" width="7.85546875" style="13" customWidth="1"/>
    <col min="3847" max="3850" width="10.28515625" style="13" bestFit="1" customWidth="1"/>
    <col min="3851" max="3851" width="17" style="13" customWidth="1"/>
    <col min="3852" max="4096" width="9.140625" style="13"/>
    <col min="4097" max="4097" width="3.5703125" style="13" customWidth="1"/>
    <col min="4098" max="4098" width="4.42578125" style="13" customWidth="1"/>
    <col min="4099" max="4099" width="24.85546875" style="13" customWidth="1"/>
    <col min="4100" max="4101" width="9.42578125" style="13" customWidth="1"/>
    <col min="4102" max="4102" width="7.85546875" style="13" customWidth="1"/>
    <col min="4103" max="4106" width="10.28515625" style="13" bestFit="1" customWidth="1"/>
    <col min="4107" max="4107" width="17" style="13" customWidth="1"/>
    <col min="4108" max="4352" width="9.140625" style="13"/>
    <col min="4353" max="4353" width="3.5703125" style="13" customWidth="1"/>
    <col min="4354" max="4354" width="4.42578125" style="13" customWidth="1"/>
    <col min="4355" max="4355" width="24.85546875" style="13" customWidth="1"/>
    <col min="4356" max="4357" width="9.42578125" style="13" customWidth="1"/>
    <col min="4358" max="4358" width="7.85546875" style="13" customWidth="1"/>
    <col min="4359" max="4362" width="10.28515625" style="13" bestFit="1" customWidth="1"/>
    <col min="4363" max="4363" width="17" style="13" customWidth="1"/>
    <col min="4364" max="4608" width="9.140625" style="13"/>
    <col min="4609" max="4609" width="3.5703125" style="13" customWidth="1"/>
    <col min="4610" max="4610" width="4.42578125" style="13" customWidth="1"/>
    <col min="4611" max="4611" width="24.85546875" style="13" customWidth="1"/>
    <col min="4612" max="4613" width="9.42578125" style="13" customWidth="1"/>
    <col min="4614" max="4614" width="7.85546875" style="13" customWidth="1"/>
    <col min="4615" max="4618" width="10.28515625" style="13" bestFit="1" customWidth="1"/>
    <col min="4619" max="4619" width="17" style="13" customWidth="1"/>
    <col min="4620" max="4864" width="9.140625" style="13"/>
    <col min="4865" max="4865" width="3.5703125" style="13" customWidth="1"/>
    <col min="4866" max="4866" width="4.42578125" style="13" customWidth="1"/>
    <col min="4867" max="4867" width="24.85546875" style="13" customWidth="1"/>
    <col min="4868" max="4869" width="9.42578125" style="13" customWidth="1"/>
    <col min="4870" max="4870" width="7.85546875" style="13" customWidth="1"/>
    <col min="4871" max="4874" width="10.28515625" style="13" bestFit="1" customWidth="1"/>
    <col min="4875" max="4875" width="17" style="13" customWidth="1"/>
    <col min="4876" max="5120" width="9.140625" style="13"/>
    <col min="5121" max="5121" width="3.5703125" style="13" customWidth="1"/>
    <col min="5122" max="5122" width="4.42578125" style="13" customWidth="1"/>
    <col min="5123" max="5123" width="24.85546875" style="13" customWidth="1"/>
    <col min="5124" max="5125" width="9.42578125" style="13" customWidth="1"/>
    <col min="5126" max="5126" width="7.85546875" style="13" customWidth="1"/>
    <col min="5127" max="5130" width="10.28515625" style="13" bestFit="1" customWidth="1"/>
    <col min="5131" max="5131" width="17" style="13" customWidth="1"/>
    <col min="5132" max="5376" width="9.140625" style="13"/>
    <col min="5377" max="5377" width="3.5703125" style="13" customWidth="1"/>
    <col min="5378" max="5378" width="4.42578125" style="13" customWidth="1"/>
    <col min="5379" max="5379" width="24.85546875" style="13" customWidth="1"/>
    <col min="5380" max="5381" width="9.42578125" style="13" customWidth="1"/>
    <col min="5382" max="5382" width="7.85546875" style="13" customWidth="1"/>
    <col min="5383" max="5386" width="10.28515625" style="13" bestFit="1" customWidth="1"/>
    <col min="5387" max="5387" width="17" style="13" customWidth="1"/>
    <col min="5388" max="5632" width="9.140625" style="13"/>
    <col min="5633" max="5633" width="3.5703125" style="13" customWidth="1"/>
    <col min="5634" max="5634" width="4.42578125" style="13" customWidth="1"/>
    <col min="5635" max="5635" width="24.85546875" style="13" customWidth="1"/>
    <col min="5636" max="5637" width="9.42578125" style="13" customWidth="1"/>
    <col min="5638" max="5638" width="7.85546875" style="13" customWidth="1"/>
    <col min="5639" max="5642" width="10.28515625" style="13" bestFit="1" customWidth="1"/>
    <col min="5643" max="5643" width="17" style="13" customWidth="1"/>
    <col min="5644" max="5888" width="9.140625" style="13"/>
    <col min="5889" max="5889" width="3.5703125" style="13" customWidth="1"/>
    <col min="5890" max="5890" width="4.42578125" style="13" customWidth="1"/>
    <col min="5891" max="5891" width="24.85546875" style="13" customWidth="1"/>
    <col min="5892" max="5893" width="9.42578125" style="13" customWidth="1"/>
    <col min="5894" max="5894" width="7.85546875" style="13" customWidth="1"/>
    <col min="5895" max="5898" width="10.28515625" style="13" bestFit="1" customWidth="1"/>
    <col min="5899" max="5899" width="17" style="13" customWidth="1"/>
    <col min="5900" max="6144" width="9.140625" style="13"/>
    <col min="6145" max="6145" width="3.5703125" style="13" customWidth="1"/>
    <col min="6146" max="6146" width="4.42578125" style="13" customWidth="1"/>
    <col min="6147" max="6147" width="24.85546875" style="13" customWidth="1"/>
    <col min="6148" max="6149" width="9.42578125" style="13" customWidth="1"/>
    <col min="6150" max="6150" width="7.85546875" style="13" customWidth="1"/>
    <col min="6151" max="6154" width="10.28515625" style="13" bestFit="1" customWidth="1"/>
    <col min="6155" max="6155" width="17" style="13" customWidth="1"/>
    <col min="6156" max="6400" width="9.140625" style="13"/>
    <col min="6401" max="6401" width="3.5703125" style="13" customWidth="1"/>
    <col min="6402" max="6402" width="4.42578125" style="13" customWidth="1"/>
    <col min="6403" max="6403" width="24.85546875" style="13" customWidth="1"/>
    <col min="6404" max="6405" width="9.42578125" style="13" customWidth="1"/>
    <col min="6406" max="6406" width="7.85546875" style="13" customWidth="1"/>
    <col min="6407" max="6410" width="10.28515625" style="13" bestFit="1" customWidth="1"/>
    <col min="6411" max="6411" width="17" style="13" customWidth="1"/>
    <col min="6412" max="6656" width="9.140625" style="13"/>
    <col min="6657" max="6657" width="3.5703125" style="13" customWidth="1"/>
    <col min="6658" max="6658" width="4.42578125" style="13" customWidth="1"/>
    <col min="6659" max="6659" width="24.85546875" style="13" customWidth="1"/>
    <col min="6660" max="6661" width="9.42578125" style="13" customWidth="1"/>
    <col min="6662" max="6662" width="7.85546875" style="13" customWidth="1"/>
    <col min="6663" max="6666" width="10.28515625" style="13" bestFit="1" customWidth="1"/>
    <col min="6667" max="6667" width="17" style="13" customWidth="1"/>
    <col min="6668" max="6912" width="9.140625" style="13"/>
    <col min="6913" max="6913" width="3.5703125" style="13" customWidth="1"/>
    <col min="6914" max="6914" width="4.42578125" style="13" customWidth="1"/>
    <col min="6915" max="6915" width="24.85546875" style="13" customWidth="1"/>
    <col min="6916" max="6917" width="9.42578125" style="13" customWidth="1"/>
    <col min="6918" max="6918" width="7.85546875" style="13" customWidth="1"/>
    <col min="6919" max="6922" width="10.28515625" style="13" bestFit="1" customWidth="1"/>
    <col min="6923" max="6923" width="17" style="13" customWidth="1"/>
    <col min="6924" max="7168" width="9.140625" style="13"/>
    <col min="7169" max="7169" width="3.5703125" style="13" customWidth="1"/>
    <col min="7170" max="7170" width="4.42578125" style="13" customWidth="1"/>
    <col min="7171" max="7171" width="24.85546875" style="13" customWidth="1"/>
    <col min="7172" max="7173" width="9.42578125" style="13" customWidth="1"/>
    <col min="7174" max="7174" width="7.85546875" style="13" customWidth="1"/>
    <col min="7175" max="7178" width="10.28515625" style="13" bestFit="1" customWidth="1"/>
    <col min="7179" max="7179" width="17" style="13" customWidth="1"/>
    <col min="7180" max="7424" width="9.140625" style="13"/>
    <col min="7425" max="7425" width="3.5703125" style="13" customWidth="1"/>
    <col min="7426" max="7426" width="4.42578125" style="13" customWidth="1"/>
    <col min="7427" max="7427" width="24.85546875" style="13" customWidth="1"/>
    <col min="7428" max="7429" width="9.42578125" style="13" customWidth="1"/>
    <col min="7430" max="7430" width="7.85546875" style="13" customWidth="1"/>
    <col min="7431" max="7434" width="10.28515625" style="13" bestFit="1" customWidth="1"/>
    <col min="7435" max="7435" width="17" style="13" customWidth="1"/>
    <col min="7436" max="7680" width="9.140625" style="13"/>
    <col min="7681" max="7681" width="3.5703125" style="13" customWidth="1"/>
    <col min="7682" max="7682" width="4.42578125" style="13" customWidth="1"/>
    <col min="7683" max="7683" width="24.85546875" style="13" customWidth="1"/>
    <col min="7684" max="7685" width="9.42578125" style="13" customWidth="1"/>
    <col min="7686" max="7686" width="7.85546875" style="13" customWidth="1"/>
    <col min="7687" max="7690" width="10.28515625" style="13" bestFit="1" customWidth="1"/>
    <col min="7691" max="7691" width="17" style="13" customWidth="1"/>
    <col min="7692" max="7936" width="9.140625" style="13"/>
    <col min="7937" max="7937" width="3.5703125" style="13" customWidth="1"/>
    <col min="7938" max="7938" width="4.42578125" style="13" customWidth="1"/>
    <col min="7939" max="7939" width="24.85546875" style="13" customWidth="1"/>
    <col min="7940" max="7941" width="9.42578125" style="13" customWidth="1"/>
    <col min="7942" max="7942" width="7.85546875" style="13" customWidth="1"/>
    <col min="7943" max="7946" width="10.28515625" style="13" bestFit="1" customWidth="1"/>
    <col min="7947" max="7947" width="17" style="13" customWidth="1"/>
    <col min="7948" max="8192" width="9.140625" style="13"/>
    <col min="8193" max="8193" width="3.5703125" style="13" customWidth="1"/>
    <col min="8194" max="8194" width="4.42578125" style="13" customWidth="1"/>
    <col min="8195" max="8195" width="24.85546875" style="13" customWidth="1"/>
    <col min="8196" max="8197" width="9.42578125" style="13" customWidth="1"/>
    <col min="8198" max="8198" width="7.85546875" style="13" customWidth="1"/>
    <col min="8199" max="8202" width="10.28515625" style="13" bestFit="1" customWidth="1"/>
    <col min="8203" max="8203" width="17" style="13" customWidth="1"/>
    <col min="8204" max="8448" width="9.140625" style="13"/>
    <col min="8449" max="8449" width="3.5703125" style="13" customWidth="1"/>
    <col min="8450" max="8450" width="4.42578125" style="13" customWidth="1"/>
    <col min="8451" max="8451" width="24.85546875" style="13" customWidth="1"/>
    <col min="8452" max="8453" width="9.42578125" style="13" customWidth="1"/>
    <col min="8454" max="8454" width="7.85546875" style="13" customWidth="1"/>
    <col min="8455" max="8458" width="10.28515625" style="13" bestFit="1" customWidth="1"/>
    <col min="8459" max="8459" width="17" style="13" customWidth="1"/>
    <col min="8460" max="8704" width="9.140625" style="13"/>
    <col min="8705" max="8705" width="3.5703125" style="13" customWidth="1"/>
    <col min="8706" max="8706" width="4.42578125" style="13" customWidth="1"/>
    <col min="8707" max="8707" width="24.85546875" style="13" customWidth="1"/>
    <col min="8708" max="8709" width="9.42578125" style="13" customWidth="1"/>
    <col min="8710" max="8710" width="7.85546875" style="13" customWidth="1"/>
    <col min="8711" max="8714" width="10.28515625" style="13" bestFit="1" customWidth="1"/>
    <col min="8715" max="8715" width="17" style="13" customWidth="1"/>
    <col min="8716" max="8960" width="9.140625" style="13"/>
    <col min="8961" max="8961" width="3.5703125" style="13" customWidth="1"/>
    <col min="8962" max="8962" width="4.42578125" style="13" customWidth="1"/>
    <col min="8963" max="8963" width="24.85546875" style="13" customWidth="1"/>
    <col min="8964" max="8965" width="9.42578125" style="13" customWidth="1"/>
    <col min="8966" max="8966" width="7.85546875" style="13" customWidth="1"/>
    <col min="8967" max="8970" width="10.28515625" style="13" bestFit="1" customWidth="1"/>
    <col min="8971" max="8971" width="17" style="13" customWidth="1"/>
    <col min="8972" max="9216" width="9.140625" style="13"/>
    <col min="9217" max="9217" width="3.5703125" style="13" customWidth="1"/>
    <col min="9218" max="9218" width="4.42578125" style="13" customWidth="1"/>
    <col min="9219" max="9219" width="24.85546875" style="13" customWidth="1"/>
    <col min="9220" max="9221" width="9.42578125" style="13" customWidth="1"/>
    <col min="9222" max="9222" width="7.85546875" style="13" customWidth="1"/>
    <col min="9223" max="9226" width="10.28515625" style="13" bestFit="1" customWidth="1"/>
    <col min="9227" max="9227" width="17" style="13" customWidth="1"/>
    <col min="9228" max="9472" width="9.140625" style="13"/>
    <col min="9473" max="9473" width="3.5703125" style="13" customWidth="1"/>
    <col min="9474" max="9474" width="4.42578125" style="13" customWidth="1"/>
    <col min="9475" max="9475" width="24.85546875" style="13" customWidth="1"/>
    <col min="9476" max="9477" width="9.42578125" style="13" customWidth="1"/>
    <col min="9478" max="9478" width="7.85546875" style="13" customWidth="1"/>
    <col min="9479" max="9482" width="10.28515625" style="13" bestFit="1" customWidth="1"/>
    <col min="9483" max="9483" width="17" style="13" customWidth="1"/>
    <col min="9484" max="9728" width="9.140625" style="13"/>
    <col min="9729" max="9729" width="3.5703125" style="13" customWidth="1"/>
    <col min="9730" max="9730" width="4.42578125" style="13" customWidth="1"/>
    <col min="9731" max="9731" width="24.85546875" style="13" customWidth="1"/>
    <col min="9732" max="9733" width="9.42578125" style="13" customWidth="1"/>
    <col min="9734" max="9734" width="7.85546875" style="13" customWidth="1"/>
    <col min="9735" max="9738" width="10.28515625" style="13" bestFit="1" customWidth="1"/>
    <col min="9739" max="9739" width="17" style="13" customWidth="1"/>
    <col min="9740" max="9984" width="9.140625" style="13"/>
    <col min="9985" max="9985" width="3.5703125" style="13" customWidth="1"/>
    <col min="9986" max="9986" width="4.42578125" style="13" customWidth="1"/>
    <col min="9987" max="9987" width="24.85546875" style="13" customWidth="1"/>
    <col min="9988" max="9989" width="9.42578125" style="13" customWidth="1"/>
    <col min="9990" max="9990" width="7.85546875" style="13" customWidth="1"/>
    <col min="9991" max="9994" width="10.28515625" style="13" bestFit="1" customWidth="1"/>
    <col min="9995" max="9995" width="17" style="13" customWidth="1"/>
    <col min="9996" max="10240" width="9.140625" style="13"/>
    <col min="10241" max="10241" width="3.5703125" style="13" customWidth="1"/>
    <col min="10242" max="10242" width="4.42578125" style="13" customWidth="1"/>
    <col min="10243" max="10243" width="24.85546875" style="13" customWidth="1"/>
    <col min="10244" max="10245" width="9.42578125" style="13" customWidth="1"/>
    <col min="10246" max="10246" width="7.85546875" style="13" customWidth="1"/>
    <col min="10247" max="10250" width="10.28515625" style="13" bestFit="1" customWidth="1"/>
    <col min="10251" max="10251" width="17" style="13" customWidth="1"/>
    <col min="10252" max="10496" width="9.140625" style="13"/>
    <col min="10497" max="10497" width="3.5703125" style="13" customWidth="1"/>
    <col min="10498" max="10498" width="4.42578125" style="13" customWidth="1"/>
    <col min="10499" max="10499" width="24.85546875" style="13" customWidth="1"/>
    <col min="10500" max="10501" width="9.42578125" style="13" customWidth="1"/>
    <col min="10502" max="10502" width="7.85546875" style="13" customWidth="1"/>
    <col min="10503" max="10506" width="10.28515625" style="13" bestFit="1" customWidth="1"/>
    <col min="10507" max="10507" width="17" style="13" customWidth="1"/>
    <col min="10508" max="10752" width="9.140625" style="13"/>
    <col min="10753" max="10753" width="3.5703125" style="13" customWidth="1"/>
    <col min="10754" max="10754" width="4.42578125" style="13" customWidth="1"/>
    <col min="10755" max="10755" width="24.85546875" style="13" customWidth="1"/>
    <col min="10756" max="10757" width="9.42578125" style="13" customWidth="1"/>
    <col min="10758" max="10758" width="7.85546875" style="13" customWidth="1"/>
    <col min="10759" max="10762" width="10.28515625" style="13" bestFit="1" customWidth="1"/>
    <col min="10763" max="10763" width="17" style="13" customWidth="1"/>
    <col min="10764" max="11008" width="9.140625" style="13"/>
    <col min="11009" max="11009" width="3.5703125" style="13" customWidth="1"/>
    <col min="11010" max="11010" width="4.42578125" style="13" customWidth="1"/>
    <col min="11011" max="11011" width="24.85546875" style="13" customWidth="1"/>
    <col min="11012" max="11013" width="9.42578125" style="13" customWidth="1"/>
    <col min="11014" max="11014" width="7.85546875" style="13" customWidth="1"/>
    <col min="11015" max="11018" width="10.28515625" style="13" bestFit="1" customWidth="1"/>
    <col min="11019" max="11019" width="17" style="13" customWidth="1"/>
    <col min="11020" max="11264" width="9.140625" style="13"/>
    <col min="11265" max="11265" width="3.5703125" style="13" customWidth="1"/>
    <col min="11266" max="11266" width="4.42578125" style="13" customWidth="1"/>
    <col min="11267" max="11267" width="24.85546875" style="13" customWidth="1"/>
    <col min="11268" max="11269" width="9.42578125" style="13" customWidth="1"/>
    <col min="11270" max="11270" width="7.85546875" style="13" customWidth="1"/>
    <col min="11271" max="11274" width="10.28515625" style="13" bestFit="1" customWidth="1"/>
    <col min="11275" max="11275" width="17" style="13" customWidth="1"/>
    <col min="11276" max="11520" width="9.140625" style="13"/>
    <col min="11521" max="11521" width="3.5703125" style="13" customWidth="1"/>
    <col min="11522" max="11522" width="4.42578125" style="13" customWidth="1"/>
    <col min="11523" max="11523" width="24.85546875" style="13" customWidth="1"/>
    <col min="11524" max="11525" width="9.42578125" style="13" customWidth="1"/>
    <col min="11526" max="11526" width="7.85546875" style="13" customWidth="1"/>
    <col min="11527" max="11530" width="10.28515625" style="13" bestFit="1" customWidth="1"/>
    <col min="11531" max="11531" width="17" style="13" customWidth="1"/>
    <col min="11532" max="11776" width="9.140625" style="13"/>
    <col min="11777" max="11777" width="3.5703125" style="13" customWidth="1"/>
    <col min="11778" max="11778" width="4.42578125" style="13" customWidth="1"/>
    <col min="11779" max="11779" width="24.85546875" style="13" customWidth="1"/>
    <col min="11780" max="11781" width="9.42578125" style="13" customWidth="1"/>
    <col min="11782" max="11782" width="7.85546875" style="13" customWidth="1"/>
    <col min="11783" max="11786" width="10.28515625" style="13" bestFit="1" customWidth="1"/>
    <col min="11787" max="11787" width="17" style="13" customWidth="1"/>
    <col min="11788" max="12032" width="9.140625" style="13"/>
    <col min="12033" max="12033" width="3.5703125" style="13" customWidth="1"/>
    <col min="12034" max="12034" width="4.42578125" style="13" customWidth="1"/>
    <col min="12035" max="12035" width="24.85546875" style="13" customWidth="1"/>
    <col min="12036" max="12037" width="9.42578125" style="13" customWidth="1"/>
    <col min="12038" max="12038" width="7.85546875" style="13" customWidth="1"/>
    <col min="12039" max="12042" width="10.28515625" style="13" bestFit="1" customWidth="1"/>
    <col min="12043" max="12043" width="17" style="13" customWidth="1"/>
    <col min="12044" max="12288" width="9.140625" style="13"/>
    <col min="12289" max="12289" width="3.5703125" style="13" customWidth="1"/>
    <col min="12290" max="12290" width="4.42578125" style="13" customWidth="1"/>
    <col min="12291" max="12291" width="24.85546875" style="13" customWidth="1"/>
    <col min="12292" max="12293" width="9.42578125" style="13" customWidth="1"/>
    <col min="12294" max="12294" width="7.85546875" style="13" customWidth="1"/>
    <col min="12295" max="12298" width="10.28515625" style="13" bestFit="1" customWidth="1"/>
    <col min="12299" max="12299" width="17" style="13" customWidth="1"/>
    <col min="12300" max="12544" width="9.140625" style="13"/>
    <col min="12545" max="12545" width="3.5703125" style="13" customWidth="1"/>
    <col min="12546" max="12546" width="4.42578125" style="13" customWidth="1"/>
    <col min="12547" max="12547" width="24.85546875" style="13" customWidth="1"/>
    <col min="12548" max="12549" width="9.42578125" style="13" customWidth="1"/>
    <col min="12550" max="12550" width="7.85546875" style="13" customWidth="1"/>
    <col min="12551" max="12554" width="10.28515625" style="13" bestFit="1" customWidth="1"/>
    <col min="12555" max="12555" width="17" style="13" customWidth="1"/>
    <col min="12556" max="12800" width="9.140625" style="13"/>
    <col min="12801" max="12801" width="3.5703125" style="13" customWidth="1"/>
    <col min="12802" max="12802" width="4.42578125" style="13" customWidth="1"/>
    <col min="12803" max="12803" width="24.85546875" style="13" customWidth="1"/>
    <col min="12804" max="12805" width="9.42578125" style="13" customWidth="1"/>
    <col min="12806" max="12806" width="7.85546875" style="13" customWidth="1"/>
    <col min="12807" max="12810" width="10.28515625" style="13" bestFit="1" customWidth="1"/>
    <col min="12811" max="12811" width="17" style="13" customWidth="1"/>
    <col min="12812" max="13056" width="9.140625" style="13"/>
    <col min="13057" max="13057" width="3.5703125" style="13" customWidth="1"/>
    <col min="13058" max="13058" width="4.42578125" style="13" customWidth="1"/>
    <col min="13059" max="13059" width="24.85546875" style="13" customWidth="1"/>
    <col min="13060" max="13061" width="9.42578125" style="13" customWidth="1"/>
    <col min="13062" max="13062" width="7.85546875" style="13" customWidth="1"/>
    <col min="13063" max="13066" width="10.28515625" style="13" bestFit="1" customWidth="1"/>
    <col min="13067" max="13067" width="17" style="13" customWidth="1"/>
    <col min="13068" max="13312" width="9.140625" style="13"/>
    <col min="13313" max="13313" width="3.5703125" style="13" customWidth="1"/>
    <col min="13314" max="13314" width="4.42578125" style="13" customWidth="1"/>
    <col min="13315" max="13315" width="24.85546875" style="13" customWidth="1"/>
    <col min="13316" max="13317" width="9.42578125" style="13" customWidth="1"/>
    <col min="13318" max="13318" width="7.85546875" style="13" customWidth="1"/>
    <col min="13319" max="13322" width="10.28515625" style="13" bestFit="1" customWidth="1"/>
    <col min="13323" max="13323" width="17" style="13" customWidth="1"/>
    <col min="13324" max="13568" width="9.140625" style="13"/>
    <col min="13569" max="13569" width="3.5703125" style="13" customWidth="1"/>
    <col min="13570" max="13570" width="4.42578125" style="13" customWidth="1"/>
    <col min="13571" max="13571" width="24.85546875" style="13" customWidth="1"/>
    <col min="13572" max="13573" width="9.42578125" style="13" customWidth="1"/>
    <col min="13574" max="13574" width="7.85546875" style="13" customWidth="1"/>
    <col min="13575" max="13578" width="10.28515625" style="13" bestFit="1" customWidth="1"/>
    <col min="13579" max="13579" width="17" style="13" customWidth="1"/>
    <col min="13580" max="13824" width="9.140625" style="13"/>
    <col min="13825" max="13825" width="3.5703125" style="13" customWidth="1"/>
    <col min="13826" max="13826" width="4.42578125" style="13" customWidth="1"/>
    <col min="13827" max="13827" width="24.85546875" style="13" customWidth="1"/>
    <col min="13828" max="13829" width="9.42578125" style="13" customWidth="1"/>
    <col min="13830" max="13830" width="7.85546875" style="13" customWidth="1"/>
    <col min="13831" max="13834" width="10.28515625" style="13" bestFit="1" customWidth="1"/>
    <col min="13835" max="13835" width="17" style="13" customWidth="1"/>
    <col min="13836" max="14080" width="9.140625" style="13"/>
    <col min="14081" max="14081" width="3.5703125" style="13" customWidth="1"/>
    <col min="14082" max="14082" width="4.42578125" style="13" customWidth="1"/>
    <col min="14083" max="14083" width="24.85546875" style="13" customWidth="1"/>
    <col min="14084" max="14085" width="9.42578125" style="13" customWidth="1"/>
    <col min="14086" max="14086" width="7.85546875" style="13" customWidth="1"/>
    <col min="14087" max="14090" width="10.28515625" style="13" bestFit="1" customWidth="1"/>
    <col min="14091" max="14091" width="17" style="13" customWidth="1"/>
    <col min="14092" max="14336" width="9.140625" style="13"/>
    <col min="14337" max="14337" width="3.5703125" style="13" customWidth="1"/>
    <col min="14338" max="14338" width="4.42578125" style="13" customWidth="1"/>
    <col min="14339" max="14339" width="24.85546875" style="13" customWidth="1"/>
    <col min="14340" max="14341" width="9.42578125" style="13" customWidth="1"/>
    <col min="14342" max="14342" width="7.85546875" style="13" customWidth="1"/>
    <col min="14343" max="14346" width="10.28515625" style="13" bestFit="1" customWidth="1"/>
    <col min="14347" max="14347" width="17" style="13" customWidth="1"/>
    <col min="14348" max="14592" width="9.140625" style="13"/>
    <col min="14593" max="14593" width="3.5703125" style="13" customWidth="1"/>
    <col min="14594" max="14594" width="4.42578125" style="13" customWidth="1"/>
    <col min="14595" max="14595" width="24.85546875" style="13" customWidth="1"/>
    <col min="14596" max="14597" width="9.42578125" style="13" customWidth="1"/>
    <col min="14598" max="14598" width="7.85546875" style="13" customWidth="1"/>
    <col min="14599" max="14602" width="10.28515625" style="13" bestFit="1" customWidth="1"/>
    <col min="14603" max="14603" width="17" style="13" customWidth="1"/>
    <col min="14604" max="14848" width="9.140625" style="13"/>
    <col min="14849" max="14849" width="3.5703125" style="13" customWidth="1"/>
    <col min="14850" max="14850" width="4.42578125" style="13" customWidth="1"/>
    <col min="14851" max="14851" width="24.85546875" style="13" customWidth="1"/>
    <col min="14852" max="14853" width="9.42578125" style="13" customWidth="1"/>
    <col min="14854" max="14854" width="7.85546875" style="13" customWidth="1"/>
    <col min="14855" max="14858" width="10.28515625" style="13" bestFit="1" customWidth="1"/>
    <col min="14859" max="14859" width="17" style="13" customWidth="1"/>
    <col min="14860" max="15104" width="9.140625" style="13"/>
    <col min="15105" max="15105" width="3.5703125" style="13" customWidth="1"/>
    <col min="15106" max="15106" width="4.42578125" style="13" customWidth="1"/>
    <col min="15107" max="15107" width="24.85546875" style="13" customWidth="1"/>
    <col min="15108" max="15109" width="9.42578125" style="13" customWidth="1"/>
    <col min="15110" max="15110" width="7.85546875" style="13" customWidth="1"/>
    <col min="15111" max="15114" width="10.28515625" style="13" bestFit="1" customWidth="1"/>
    <col min="15115" max="15115" width="17" style="13" customWidth="1"/>
    <col min="15116" max="15360" width="9.140625" style="13"/>
    <col min="15361" max="15361" width="3.5703125" style="13" customWidth="1"/>
    <col min="15362" max="15362" width="4.42578125" style="13" customWidth="1"/>
    <col min="15363" max="15363" width="24.85546875" style="13" customWidth="1"/>
    <col min="15364" max="15365" width="9.42578125" style="13" customWidth="1"/>
    <col min="15366" max="15366" width="7.85546875" style="13" customWidth="1"/>
    <col min="15367" max="15370" width="10.28515625" style="13" bestFit="1" customWidth="1"/>
    <col min="15371" max="15371" width="17" style="13" customWidth="1"/>
    <col min="15372" max="15616" width="9.140625" style="13"/>
    <col min="15617" max="15617" width="3.5703125" style="13" customWidth="1"/>
    <col min="15618" max="15618" width="4.42578125" style="13" customWidth="1"/>
    <col min="15619" max="15619" width="24.85546875" style="13" customWidth="1"/>
    <col min="15620" max="15621" width="9.42578125" style="13" customWidth="1"/>
    <col min="15622" max="15622" width="7.85546875" style="13" customWidth="1"/>
    <col min="15623" max="15626" width="10.28515625" style="13" bestFit="1" customWidth="1"/>
    <col min="15627" max="15627" width="17" style="13" customWidth="1"/>
    <col min="15628" max="15872" width="9.140625" style="13"/>
    <col min="15873" max="15873" width="3.5703125" style="13" customWidth="1"/>
    <col min="15874" max="15874" width="4.42578125" style="13" customWidth="1"/>
    <col min="15875" max="15875" width="24.85546875" style="13" customWidth="1"/>
    <col min="15876" max="15877" width="9.42578125" style="13" customWidth="1"/>
    <col min="15878" max="15878" width="7.85546875" style="13" customWidth="1"/>
    <col min="15879" max="15882" width="10.28515625" style="13" bestFit="1" customWidth="1"/>
    <col min="15883" max="15883" width="17" style="13" customWidth="1"/>
    <col min="15884" max="16128" width="9.140625" style="13"/>
    <col min="16129" max="16129" width="3.5703125" style="13" customWidth="1"/>
    <col min="16130" max="16130" width="4.42578125" style="13" customWidth="1"/>
    <col min="16131" max="16131" width="24.85546875" style="13" customWidth="1"/>
    <col min="16132" max="16133" width="9.42578125" style="13" customWidth="1"/>
    <col min="16134" max="16134" width="7.85546875" style="13" customWidth="1"/>
    <col min="16135" max="16138" width="10.28515625" style="13" bestFit="1" customWidth="1"/>
    <col min="16139" max="16139" width="17" style="13" customWidth="1"/>
    <col min="16140" max="16384" width="9.140625" style="13"/>
  </cols>
  <sheetData>
    <row r="1" spans="1:12" ht="33" customHeight="1">
      <c r="A1" s="133" t="s">
        <v>156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21" customHeight="1">
      <c r="A2" s="134" t="s">
        <v>89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ht="27.75" customHeight="1">
      <c r="A3" s="135" t="s">
        <v>159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2" ht="26.25" customHeight="1" thickBot="1">
      <c r="A4" s="199" t="s">
        <v>162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</row>
    <row r="5" spans="1:12" ht="20.100000000000001" customHeight="1" thickTop="1">
      <c r="A5" s="137" t="s">
        <v>0</v>
      </c>
      <c r="B5" s="138"/>
      <c r="C5" s="141" t="s">
        <v>1</v>
      </c>
      <c r="D5" s="141"/>
      <c r="E5" s="141"/>
      <c r="F5" s="141" t="s">
        <v>2</v>
      </c>
      <c r="G5" s="141"/>
      <c r="H5" s="141"/>
      <c r="I5" s="141"/>
      <c r="J5" s="141"/>
      <c r="K5" s="141"/>
      <c r="L5" s="143" t="s">
        <v>3</v>
      </c>
    </row>
    <row r="6" spans="1:12" ht="20.100000000000001" customHeight="1">
      <c r="A6" s="139"/>
      <c r="B6" s="140"/>
      <c r="C6" s="142"/>
      <c r="D6" s="142"/>
      <c r="E6" s="142"/>
      <c r="F6" s="142" t="s">
        <v>4</v>
      </c>
      <c r="G6" s="142"/>
      <c r="H6" s="142" t="s">
        <v>5</v>
      </c>
      <c r="I6" s="142"/>
      <c r="J6" s="142" t="s">
        <v>6</v>
      </c>
      <c r="K6" s="142"/>
      <c r="L6" s="144"/>
    </row>
    <row r="7" spans="1:12" ht="20.100000000000001" customHeight="1">
      <c r="A7" s="145" t="s">
        <v>62</v>
      </c>
      <c r="B7" s="146"/>
      <c r="C7" s="9" t="s">
        <v>7</v>
      </c>
      <c r="D7" s="127" t="s">
        <v>8</v>
      </c>
      <c r="E7" s="130" t="s">
        <v>51</v>
      </c>
      <c r="F7" s="130" t="s">
        <v>9</v>
      </c>
      <c r="G7" s="130" t="s">
        <v>10</v>
      </c>
      <c r="H7" s="130" t="s">
        <v>9</v>
      </c>
      <c r="I7" s="130" t="s">
        <v>10</v>
      </c>
      <c r="J7" s="130" t="s">
        <v>11</v>
      </c>
      <c r="K7" s="130" t="s">
        <v>10</v>
      </c>
      <c r="L7" s="10"/>
    </row>
    <row r="8" spans="1:12" ht="20.100000000000001" customHeight="1">
      <c r="A8" s="145" t="s">
        <v>12</v>
      </c>
      <c r="B8" s="148" t="s">
        <v>13</v>
      </c>
      <c r="C8" s="150" t="s">
        <v>63</v>
      </c>
      <c r="D8" s="129" t="s">
        <v>64</v>
      </c>
      <c r="E8" s="130">
        <f>SUM(F8:K8)</f>
        <v>16</v>
      </c>
      <c r="F8" s="130">
        <v>3</v>
      </c>
      <c r="G8" s="130">
        <v>3</v>
      </c>
      <c r="H8" s="130">
        <v>3</v>
      </c>
      <c r="I8" s="130">
        <v>3</v>
      </c>
      <c r="J8" s="130">
        <v>2</v>
      </c>
      <c r="K8" s="130">
        <v>2</v>
      </c>
      <c r="L8" s="10" t="s">
        <v>61</v>
      </c>
    </row>
    <row r="9" spans="1:12" ht="20.100000000000001" customHeight="1">
      <c r="A9" s="145"/>
      <c r="B9" s="148"/>
      <c r="C9" s="151"/>
      <c r="D9" s="129" t="s">
        <v>65</v>
      </c>
      <c r="E9" s="130">
        <f t="shared" ref="E9:E28" si="0">SUM(F9:K9)</f>
        <v>12</v>
      </c>
      <c r="F9" s="130">
        <v>2</v>
      </c>
      <c r="G9" s="130">
        <v>2</v>
      </c>
      <c r="H9" s="130">
        <v>2</v>
      </c>
      <c r="I9" s="130">
        <v>2</v>
      </c>
      <c r="J9" s="130">
        <v>2</v>
      </c>
      <c r="K9" s="130">
        <v>2</v>
      </c>
      <c r="L9" s="10"/>
    </row>
    <row r="10" spans="1:12" ht="20.100000000000001" customHeight="1">
      <c r="A10" s="145"/>
      <c r="B10" s="148"/>
      <c r="C10" s="151"/>
      <c r="D10" s="129" t="s">
        <v>137</v>
      </c>
      <c r="E10" s="153">
        <v>2</v>
      </c>
      <c r="F10" s="93"/>
      <c r="G10" s="93"/>
      <c r="H10" s="93"/>
      <c r="I10" s="93"/>
      <c r="J10" s="93">
        <v>1</v>
      </c>
      <c r="K10" s="93">
        <v>1</v>
      </c>
      <c r="L10" s="160"/>
    </row>
    <row r="11" spans="1:12" ht="20.100000000000001" customHeight="1">
      <c r="A11" s="145"/>
      <c r="B11" s="148"/>
      <c r="C11" s="151"/>
      <c r="D11" s="129" t="s">
        <v>145</v>
      </c>
      <c r="E11" s="154"/>
      <c r="F11" s="93"/>
      <c r="G11" s="93"/>
      <c r="H11" s="93"/>
      <c r="I11" s="93"/>
      <c r="J11" s="93" t="s">
        <v>139</v>
      </c>
      <c r="K11" s="93" t="s">
        <v>139</v>
      </c>
      <c r="L11" s="161"/>
    </row>
    <row r="12" spans="1:12" ht="20.100000000000001" customHeight="1">
      <c r="A12" s="145"/>
      <c r="B12" s="148"/>
      <c r="C12" s="151"/>
      <c r="D12" s="96" t="s">
        <v>147</v>
      </c>
      <c r="E12" s="154"/>
      <c r="F12" s="93"/>
      <c r="G12" s="93"/>
      <c r="H12" s="93"/>
      <c r="I12" s="93"/>
      <c r="J12" s="93" t="s">
        <v>139</v>
      </c>
      <c r="K12" s="93" t="s">
        <v>139</v>
      </c>
      <c r="L12" s="161"/>
    </row>
    <row r="13" spans="1:12" ht="20.100000000000001" customHeight="1">
      <c r="A13" s="145"/>
      <c r="B13" s="148"/>
      <c r="C13" s="151"/>
      <c r="D13" s="129" t="s">
        <v>150</v>
      </c>
      <c r="E13" s="154"/>
      <c r="F13" s="93"/>
      <c r="G13" s="93"/>
      <c r="H13" s="93"/>
      <c r="I13" s="93"/>
      <c r="J13" s="93" t="s">
        <v>139</v>
      </c>
      <c r="K13" s="93" t="s">
        <v>139</v>
      </c>
      <c r="L13" s="161"/>
    </row>
    <row r="14" spans="1:12" ht="20.100000000000001" customHeight="1">
      <c r="A14" s="145"/>
      <c r="B14" s="148"/>
      <c r="C14" s="152"/>
      <c r="D14" s="129" t="s">
        <v>148</v>
      </c>
      <c r="E14" s="155"/>
      <c r="F14" s="93"/>
      <c r="G14" s="93"/>
      <c r="H14" s="93"/>
      <c r="I14" s="93"/>
      <c r="J14" s="93" t="s">
        <v>139</v>
      </c>
      <c r="K14" s="93" t="s">
        <v>139</v>
      </c>
      <c r="L14" s="162"/>
    </row>
    <row r="15" spans="1:12" ht="20.100000000000001" customHeight="1">
      <c r="A15" s="145"/>
      <c r="B15" s="148"/>
      <c r="C15" s="129" t="s">
        <v>66</v>
      </c>
      <c r="D15" s="129" t="s">
        <v>66</v>
      </c>
      <c r="E15" s="130">
        <f t="shared" si="0"/>
        <v>4</v>
      </c>
      <c r="F15" s="130">
        <v>1</v>
      </c>
      <c r="G15" s="130">
        <v>1</v>
      </c>
      <c r="H15" s="130">
        <v>1</v>
      </c>
      <c r="I15" s="130">
        <v>1</v>
      </c>
      <c r="J15" s="130"/>
      <c r="K15" s="130"/>
      <c r="L15" s="10"/>
    </row>
    <row r="16" spans="1:12" ht="20.100000000000001" customHeight="1">
      <c r="A16" s="145"/>
      <c r="B16" s="148"/>
      <c r="C16" s="163" t="s">
        <v>67</v>
      </c>
      <c r="D16" s="129" t="s">
        <v>68</v>
      </c>
      <c r="E16" s="130">
        <f t="shared" si="0"/>
        <v>2</v>
      </c>
      <c r="F16" s="130"/>
      <c r="G16" s="130"/>
      <c r="H16" s="130"/>
      <c r="I16" s="130"/>
      <c r="J16" s="130">
        <v>1</v>
      </c>
      <c r="K16" s="130">
        <v>1</v>
      </c>
      <c r="L16" s="10"/>
    </row>
    <row r="17" spans="1:12" ht="20.100000000000001" customHeight="1">
      <c r="A17" s="145"/>
      <c r="B17" s="148"/>
      <c r="C17" s="163"/>
      <c r="D17" s="129" t="s">
        <v>69</v>
      </c>
      <c r="E17" s="130">
        <f t="shared" si="0"/>
        <v>2</v>
      </c>
      <c r="F17" s="11"/>
      <c r="G17" s="11"/>
      <c r="H17" s="130">
        <v>1</v>
      </c>
      <c r="I17" s="130">
        <v>1</v>
      </c>
      <c r="J17" s="130"/>
      <c r="K17" s="130"/>
      <c r="L17" s="10"/>
    </row>
    <row r="18" spans="1:12" ht="20.100000000000001" customHeight="1">
      <c r="A18" s="145"/>
      <c r="B18" s="148"/>
      <c r="C18" s="163"/>
      <c r="D18" s="129" t="s">
        <v>70</v>
      </c>
      <c r="E18" s="130">
        <f t="shared" si="0"/>
        <v>2</v>
      </c>
      <c r="F18" s="130"/>
      <c r="G18" s="130"/>
      <c r="H18" s="130">
        <v>1</v>
      </c>
      <c r="I18" s="130">
        <v>1</v>
      </c>
      <c r="J18" s="130"/>
      <c r="K18" s="130"/>
      <c r="L18" s="10"/>
    </row>
    <row r="19" spans="1:12" ht="20.100000000000001" customHeight="1">
      <c r="A19" s="145"/>
      <c r="B19" s="148"/>
      <c r="C19" s="163" t="s">
        <v>71</v>
      </c>
      <c r="D19" s="129" t="s">
        <v>14</v>
      </c>
      <c r="E19" s="130">
        <f t="shared" si="0"/>
        <v>1</v>
      </c>
      <c r="F19" s="130"/>
      <c r="G19" s="130">
        <v>1</v>
      </c>
      <c r="H19" s="130"/>
      <c r="I19" s="130"/>
      <c r="J19" s="130"/>
      <c r="K19" s="130"/>
      <c r="L19" s="10"/>
    </row>
    <row r="20" spans="1:12" ht="20.100000000000001" customHeight="1">
      <c r="A20" s="145"/>
      <c r="B20" s="148"/>
      <c r="C20" s="163"/>
      <c r="D20" s="129" t="s">
        <v>15</v>
      </c>
      <c r="E20" s="130">
        <f t="shared" si="0"/>
        <v>1</v>
      </c>
      <c r="F20" s="130">
        <v>1</v>
      </c>
      <c r="G20" s="130"/>
      <c r="H20" s="130"/>
      <c r="I20" s="130"/>
      <c r="J20" s="130"/>
      <c r="K20" s="130"/>
      <c r="L20" s="10"/>
    </row>
    <row r="21" spans="1:12" ht="20.100000000000001" customHeight="1">
      <c r="A21" s="145"/>
      <c r="B21" s="148"/>
      <c r="C21" s="163"/>
      <c r="D21" s="129" t="s">
        <v>16</v>
      </c>
      <c r="E21" s="130">
        <f t="shared" si="0"/>
        <v>2</v>
      </c>
      <c r="F21" s="130"/>
      <c r="G21" s="130"/>
      <c r="H21" s="130"/>
      <c r="I21" s="130"/>
      <c r="J21" s="130">
        <v>1</v>
      </c>
      <c r="K21" s="130">
        <v>1</v>
      </c>
      <c r="L21" s="10"/>
    </row>
    <row r="22" spans="1:12" ht="20.100000000000001" customHeight="1">
      <c r="A22" s="145"/>
      <c r="B22" s="148"/>
      <c r="C22" s="163" t="s">
        <v>72</v>
      </c>
      <c r="D22" s="129" t="s">
        <v>73</v>
      </c>
      <c r="E22" s="130">
        <f t="shared" si="0"/>
        <v>2</v>
      </c>
      <c r="F22" s="28">
        <v>2</v>
      </c>
      <c r="G22" s="28" t="s">
        <v>100</v>
      </c>
      <c r="H22" s="130"/>
      <c r="I22" s="130"/>
      <c r="J22" s="130"/>
      <c r="K22" s="130"/>
      <c r="L22" s="144" t="s">
        <v>17</v>
      </c>
    </row>
    <row r="23" spans="1:12" ht="20.100000000000001" customHeight="1">
      <c r="A23" s="145"/>
      <c r="B23" s="148"/>
      <c r="C23" s="163"/>
      <c r="D23" s="129" t="s">
        <v>74</v>
      </c>
      <c r="E23" s="130">
        <v>2</v>
      </c>
      <c r="F23" s="28" t="s">
        <v>100</v>
      </c>
      <c r="G23" s="28" t="s">
        <v>99</v>
      </c>
      <c r="H23" s="130"/>
      <c r="I23" s="130"/>
      <c r="J23" s="130"/>
      <c r="K23" s="130"/>
      <c r="L23" s="144"/>
    </row>
    <row r="24" spans="1:12" ht="20.100000000000001" customHeight="1">
      <c r="A24" s="145"/>
      <c r="B24" s="148"/>
      <c r="C24" s="129" t="s">
        <v>18</v>
      </c>
      <c r="D24" s="129" t="s">
        <v>19</v>
      </c>
      <c r="E24" s="130">
        <f t="shared" si="0"/>
        <v>2</v>
      </c>
      <c r="F24" s="130"/>
      <c r="G24" s="130"/>
      <c r="H24" s="130">
        <v>1</v>
      </c>
      <c r="I24" s="130">
        <v>1</v>
      </c>
      <c r="J24" s="130"/>
      <c r="K24" s="130"/>
      <c r="L24" s="10"/>
    </row>
    <row r="25" spans="1:12" ht="20.100000000000001" customHeight="1">
      <c r="A25" s="145"/>
      <c r="B25" s="148"/>
      <c r="C25" s="129" t="s">
        <v>20</v>
      </c>
      <c r="D25" s="129" t="s">
        <v>21</v>
      </c>
      <c r="E25" s="130">
        <f t="shared" si="0"/>
        <v>2</v>
      </c>
      <c r="F25" s="130"/>
      <c r="G25" s="130"/>
      <c r="H25" s="130"/>
      <c r="I25" s="130"/>
      <c r="J25" s="130">
        <v>1</v>
      </c>
      <c r="K25" s="130">
        <v>1</v>
      </c>
      <c r="L25" s="10" t="s">
        <v>22</v>
      </c>
    </row>
    <row r="26" spans="1:12" ht="20.100000000000001" customHeight="1">
      <c r="A26" s="145"/>
      <c r="B26" s="148"/>
      <c r="C26" s="163" t="s">
        <v>75</v>
      </c>
      <c r="D26" s="129" t="s">
        <v>23</v>
      </c>
      <c r="E26" s="130">
        <f t="shared" si="0"/>
        <v>2</v>
      </c>
      <c r="F26" s="130">
        <v>1</v>
      </c>
      <c r="G26" s="130">
        <v>1</v>
      </c>
      <c r="H26" s="130"/>
      <c r="I26" s="130"/>
      <c r="J26" s="130"/>
      <c r="K26" s="130"/>
      <c r="L26" s="10"/>
    </row>
    <row r="27" spans="1:12" ht="20.100000000000001" customHeight="1">
      <c r="A27" s="145"/>
      <c r="B27" s="148"/>
      <c r="C27" s="163"/>
      <c r="D27" s="129" t="s">
        <v>24</v>
      </c>
      <c r="E27" s="130">
        <f t="shared" si="0"/>
        <v>12</v>
      </c>
      <c r="F27" s="130">
        <v>2</v>
      </c>
      <c r="G27" s="130">
        <v>2</v>
      </c>
      <c r="H27" s="130">
        <v>2</v>
      </c>
      <c r="I27" s="130">
        <v>2</v>
      </c>
      <c r="J27" s="130">
        <v>2</v>
      </c>
      <c r="K27" s="130">
        <v>2</v>
      </c>
      <c r="L27" s="10"/>
    </row>
    <row r="28" spans="1:12" ht="20.100000000000001" customHeight="1">
      <c r="A28" s="145"/>
      <c r="B28" s="148"/>
      <c r="C28" s="156" t="s">
        <v>25</v>
      </c>
      <c r="D28" s="156"/>
      <c r="E28" s="130">
        <f t="shared" si="0"/>
        <v>2</v>
      </c>
      <c r="F28" s="130">
        <v>1</v>
      </c>
      <c r="G28" s="130">
        <v>1</v>
      </c>
      <c r="H28" s="130"/>
      <c r="I28" s="130"/>
      <c r="J28" s="130"/>
      <c r="K28" s="130"/>
      <c r="L28" s="10"/>
    </row>
    <row r="29" spans="1:12" ht="24.95" customHeight="1" thickBot="1">
      <c r="A29" s="147"/>
      <c r="B29" s="149"/>
      <c r="C29" s="157" t="s">
        <v>26</v>
      </c>
      <c r="D29" s="157"/>
      <c r="E29" s="131">
        <f>SUM(E8:E28)</f>
        <v>68</v>
      </c>
      <c r="F29" s="131">
        <f>SUM(F8:F28)</f>
        <v>13</v>
      </c>
      <c r="G29" s="131">
        <v>13</v>
      </c>
      <c r="H29" s="131">
        <f>SUM(H8:H28)</f>
        <v>11</v>
      </c>
      <c r="I29" s="131">
        <f>SUM(I8:I28)</f>
        <v>11</v>
      </c>
      <c r="J29" s="131">
        <f>SUM(J8:J28)</f>
        <v>10</v>
      </c>
      <c r="K29" s="131">
        <f>SUM(K8:K28)</f>
        <v>10</v>
      </c>
      <c r="L29" s="12"/>
    </row>
    <row r="30" spans="1:12" ht="24" customHeight="1" thickTop="1">
      <c r="A30" s="175" t="s">
        <v>157</v>
      </c>
      <c r="B30" s="189" t="s">
        <v>160</v>
      </c>
      <c r="C30" s="195" t="s">
        <v>34</v>
      </c>
      <c r="D30" s="196"/>
      <c r="E30" s="65">
        <f t="shared" ref="E30:E36" si="1">SUM(F30:K30)</f>
        <v>24</v>
      </c>
      <c r="F30" s="65">
        <v>4</v>
      </c>
      <c r="G30" s="65">
        <v>4</v>
      </c>
      <c r="H30" s="65">
        <v>4</v>
      </c>
      <c r="I30" s="65">
        <v>4</v>
      </c>
      <c r="J30" s="65">
        <v>4</v>
      </c>
      <c r="K30" s="65">
        <v>4</v>
      </c>
      <c r="L30" s="66"/>
    </row>
    <row r="31" spans="1:12" ht="22.5" customHeight="1">
      <c r="A31" s="176"/>
      <c r="B31" s="190"/>
      <c r="C31" s="164" t="s">
        <v>32</v>
      </c>
      <c r="D31" s="165"/>
      <c r="E31" s="67">
        <f t="shared" si="1"/>
        <v>48</v>
      </c>
      <c r="F31" s="67">
        <v>8</v>
      </c>
      <c r="G31" s="67">
        <v>8</v>
      </c>
      <c r="H31" s="67">
        <v>8</v>
      </c>
      <c r="I31" s="67">
        <v>8</v>
      </c>
      <c r="J31" s="67">
        <v>8</v>
      </c>
      <c r="K31" s="67">
        <v>8</v>
      </c>
      <c r="L31" s="68" t="s">
        <v>33</v>
      </c>
    </row>
    <row r="32" spans="1:12" ht="22.5" customHeight="1">
      <c r="A32" s="176"/>
      <c r="B32" s="190"/>
      <c r="C32" s="164" t="s">
        <v>35</v>
      </c>
      <c r="D32" s="165"/>
      <c r="E32" s="67">
        <f t="shared" si="1"/>
        <v>24</v>
      </c>
      <c r="F32" s="67">
        <v>4</v>
      </c>
      <c r="G32" s="67">
        <v>4</v>
      </c>
      <c r="H32" s="67">
        <v>4</v>
      </c>
      <c r="I32" s="67">
        <v>4</v>
      </c>
      <c r="J32" s="67">
        <v>4</v>
      </c>
      <c r="K32" s="67">
        <v>4</v>
      </c>
      <c r="L32" s="69"/>
    </row>
    <row r="33" spans="1:12" ht="20.100000000000001" customHeight="1">
      <c r="A33" s="176"/>
      <c r="B33" s="190"/>
      <c r="C33" s="166" t="s">
        <v>53</v>
      </c>
      <c r="D33" s="167"/>
      <c r="E33" s="67">
        <f t="shared" si="1"/>
        <v>48</v>
      </c>
      <c r="F33" s="67">
        <v>8</v>
      </c>
      <c r="G33" s="67">
        <v>8</v>
      </c>
      <c r="H33" s="67">
        <v>8</v>
      </c>
      <c r="I33" s="67">
        <v>8</v>
      </c>
      <c r="J33" s="67">
        <v>8</v>
      </c>
      <c r="K33" s="67">
        <v>8</v>
      </c>
      <c r="L33" s="70"/>
    </row>
    <row r="34" spans="1:12">
      <c r="A34" s="176"/>
      <c r="B34" s="190"/>
      <c r="C34" s="164" t="s">
        <v>54</v>
      </c>
      <c r="D34" s="165"/>
      <c r="E34" s="67">
        <f t="shared" si="1"/>
        <v>24</v>
      </c>
      <c r="F34" s="67">
        <v>4</v>
      </c>
      <c r="G34" s="67">
        <v>4</v>
      </c>
      <c r="H34" s="67">
        <v>4</v>
      </c>
      <c r="I34" s="67">
        <v>4</v>
      </c>
      <c r="J34" s="67">
        <v>4</v>
      </c>
      <c r="K34" s="67">
        <v>4</v>
      </c>
      <c r="L34" s="128"/>
    </row>
    <row r="35" spans="1:12" ht="22.5" customHeight="1">
      <c r="A35" s="176"/>
      <c r="B35" s="190"/>
      <c r="C35" s="164" t="s">
        <v>36</v>
      </c>
      <c r="D35" s="165"/>
      <c r="E35" s="67">
        <v>12</v>
      </c>
      <c r="F35" s="67">
        <v>2</v>
      </c>
      <c r="G35" s="67">
        <v>2</v>
      </c>
      <c r="H35" s="67">
        <v>2</v>
      </c>
      <c r="I35" s="67">
        <v>2</v>
      </c>
      <c r="J35" s="67">
        <v>2</v>
      </c>
      <c r="K35" s="67">
        <v>2</v>
      </c>
      <c r="L35" s="123"/>
    </row>
    <row r="36" spans="1:12" ht="20.100000000000001" customHeight="1">
      <c r="A36" s="176"/>
      <c r="B36" s="190"/>
      <c r="C36" s="164" t="s">
        <v>37</v>
      </c>
      <c r="D36" s="165"/>
      <c r="E36" s="67">
        <f t="shared" si="1"/>
        <v>4</v>
      </c>
      <c r="F36" s="67">
        <v>2</v>
      </c>
      <c r="G36" s="67">
        <v>2</v>
      </c>
      <c r="H36" s="67"/>
      <c r="I36" s="67"/>
      <c r="J36" s="67"/>
      <c r="K36" s="67"/>
      <c r="L36" s="57"/>
    </row>
    <row r="37" spans="1:12" ht="20.100000000000001" customHeight="1">
      <c r="A37" s="176"/>
      <c r="B37" s="190"/>
      <c r="C37" s="164" t="s">
        <v>76</v>
      </c>
      <c r="D37" s="165"/>
      <c r="E37" s="67">
        <v>4</v>
      </c>
      <c r="F37" s="67">
        <v>2</v>
      </c>
      <c r="G37" s="67">
        <v>2</v>
      </c>
      <c r="H37" s="67" t="s">
        <v>87</v>
      </c>
      <c r="I37" s="67" t="s">
        <v>87</v>
      </c>
      <c r="J37" s="67"/>
      <c r="K37" s="67"/>
      <c r="L37" s="123"/>
    </row>
    <row r="38" spans="1:12" ht="20.100000000000001" customHeight="1">
      <c r="A38" s="176"/>
      <c r="B38" s="190"/>
      <c r="C38" s="164" t="s">
        <v>28</v>
      </c>
      <c r="D38" s="165"/>
      <c r="E38" s="67">
        <v>4</v>
      </c>
      <c r="F38" s="67"/>
      <c r="G38" s="67"/>
      <c r="H38" s="67">
        <v>2</v>
      </c>
      <c r="I38" s="67">
        <v>2</v>
      </c>
      <c r="J38" s="67"/>
      <c r="K38" s="67"/>
      <c r="L38" s="123"/>
    </row>
    <row r="39" spans="1:12" ht="20.100000000000001" customHeight="1">
      <c r="A39" s="176"/>
      <c r="B39" s="190"/>
      <c r="C39" s="164" t="s">
        <v>29</v>
      </c>
      <c r="D39" s="165"/>
      <c r="E39" s="67">
        <f t="shared" ref="E39:E42" si="2">SUM(F39:K39)</f>
        <v>4</v>
      </c>
      <c r="F39" s="67"/>
      <c r="G39" s="67"/>
      <c r="H39" s="126">
        <v>2</v>
      </c>
      <c r="I39" s="67">
        <v>2</v>
      </c>
      <c r="J39" s="67"/>
      <c r="K39" s="67"/>
      <c r="L39" s="57"/>
    </row>
    <row r="40" spans="1:12" ht="24.6" customHeight="1">
      <c r="A40" s="176"/>
      <c r="B40" s="190"/>
      <c r="C40" s="158" t="s">
        <v>55</v>
      </c>
      <c r="D40" s="159"/>
      <c r="E40" s="67">
        <f t="shared" si="2"/>
        <v>4</v>
      </c>
      <c r="F40" s="130"/>
      <c r="G40" s="130"/>
      <c r="H40" s="67">
        <v>2</v>
      </c>
      <c r="I40" s="67">
        <v>2</v>
      </c>
      <c r="J40" s="67"/>
      <c r="K40" s="67"/>
      <c r="L40" s="128"/>
    </row>
    <row r="41" spans="1:12" ht="20.100000000000001" customHeight="1">
      <c r="A41" s="176"/>
      <c r="B41" s="190"/>
      <c r="C41" s="158" t="s">
        <v>30</v>
      </c>
      <c r="D41" s="159"/>
      <c r="E41" s="67">
        <f t="shared" si="2"/>
        <v>4</v>
      </c>
      <c r="F41" s="130"/>
      <c r="G41" s="130"/>
      <c r="H41" s="130"/>
      <c r="I41" s="130"/>
      <c r="J41" s="130">
        <v>2</v>
      </c>
      <c r="K41" s="130">
        <v>2</v>
      </c>
      <c r="L41" s="57"/>
    </row>
    <row r="42" spans="1:12" ht="20.100000000000001" customHeight="1">
      <c r="A42" s="176"/>
      <c r="B42" s="190"/>
      <c r="C42" s="158" t="s">
        <v>31</v>
      </c>
      <c r="D42" s="159"/>
      <c r="E42" s="67">
        <f t="shared" si="2"/>
        <v>4</v>
      </c>
      <c r="F42" s="130"/>
      <c r="G42" s="130"/>
      <c r="H42" s="130"/>
      <c r="I42" s="130"/>
      <c r="J42" s="130">
        <v>2</v>
      </c>
      <c r="K42" s="130">
        <v>2</v>
      </c>
      <c r="L42" s="69"/>
    </row>
    <row r="43" spans="1:12" ht="22.5" customHeight="1" thickBot="1">
      <c r="A43" s="176"/>
      <c r="B43" s="191"/>
      <c r="C43" s="197" t="s">
        <v>56</v>
      </c>
      <c r="D43" s="198"/>
      <c r="E43" s="83">
        <f t="shared" ref="E43:K43" si="3">SUM(E30:E42)</f>
        <v>208</v>
      </c>
      <c r="F43" s="83">
        <f t="shared" si="3"/>
        <v>34</v>
      </c>
      <c r="G43" s="83">
        <f t="shared" si="3"/>
        <v>34</v>
      </c>
      <c r="H43" s="83">
        <f t="shared" si="3"/>
        <v>36</v>
      </c>
      <c r="I43" s="83">
        <f t="shared" si="3"/>
        <v>36</v>
      </c>
      <c r="J43" s="83">
        <f t="shared" si="3"/>
        <v>34</v>
      </c>
      <c r="K43" s="83">
        <f t="shared" si="3"/>
        <v>34</v>
      </c>
      <c r="L43" s="124"/>
    </row>
    <row r="44" spans="1:12" ht="27.75" customHeight="1" thickTop="1">
      <c r="A44" s="176"/>
      <c r="B44" s="192" t="s">
        <v>161</v>
      </c>
      <c r="C44" s="195" t="s">
        <v>42</v>
      </c>
      <c r="D44" s="196"/>
      <c r="E44" s="168">
        <v>12</v>
      </c>
      <c r="F44" s="65">
        <v>2</v>
      </c>
      <c r="G44" s="65">
        <v>2</v>
      </c>
      <c r="H44" s="80"/>
      <c r="I44" s="80"/>
      <c r="J44" s="65"/>
      <c r="K44" s="65"/>
      <c r="L44" s="170" t="s">
        <v>41</v>
      </c>
    </row>
    <row r="45" spans="1:12" ht="30" customHeight="1">
      <c r="A45" s="176"/>
      <c r="B45" s="193"/>
      <c r="C45" s="164" t="s">
        <v>43</v>
      </c>
      <c r="D45" s="165"/>
      <c r="E45" s="169"/>
      <c r="F45" s="67">
        <v>2</v>
      </c>
      <c r="G45" s="67">
        <v>2</v>
      </c>
      <c r="H45" s="67"/>
      <c r="I45" s="67"/>
      <c r="J45" s="67"/>
      <c r="K45" s="67"/>
      <c r="L45" s="171"/>
    </row>
    <row r="46" spans="1:12" ht="29.25" customHeight="1">
      <c r="A46" s="176"/>
      <c r="B46" s="193"/>
      <c r="C46" s="164" t="s">
        <v>44</v>
      </c>
      <c r="D46" s="165"/>
      <c r="E46" s="169"/>
      <c r="F46" s="67">
        <v>2</v>
      </c>
      <c r="G46" s="67">
        <v>2</v>
      </c>
      <c r="H46" s="67">
        <v>2</v>
      </c>
      <c r="I46" s="67">
        <v>2</v>
      </c>
      <c r="J46" s="67">
        <v>2</v>
      </c>
      <c r="K46" s="67">
        <v>2</v>
      </c>
      <c r="L46" s="171"/>
    </row>
    <row r="47" spans="1:12" ht="30.75" customHeight="1">
      <c r="A47" s="176"/>
      <c r="B47" s="193"/>
      <c r="C47" s="164" t="s">
        <v>40</v>
      </c>
      <c r="D47" s="165"/>
      <c r="E47" s="169"/>
      <c r="F47" s="67"/>
      <c r="G47" s="67"/>
      <c r="H47" s="67">
        <v>2</v>
      </c>
      <c r="I47" s="67">
        <v>2</v>
      </c>
      <c r="J47" s="67"/>
      <c r="K47" s="67"/>
      <c r="L47" s="171"/>
    </row>
    <row r="48" spans="1:12" ht="33.75" customHeight="1">
      <c r="A48" s="176"/>
      <c r="B48" s="193"/>
      <c r="C48" s="164" t="s">
        <v>45</v>
      </c>
      <c r="D48" s="165"/>
      <c r="E48" s="169"/>
      <c r="F48" s="67"/>
      <c r="G48" s="81"/>
      <c r="H48" s="67">
        <v>2</v>
      </c>
      <c r="I48" s="67">
        <v>2</v>
      </c>
      <c r="J48" s="67">
        <v>2</v>
      </c>
      <c r="K48" s="67">
        <v>2</v>
      </c>
      <c r="L48" s="171"/>
    </row>
    <row r="49" spans="1:12" ht="28.5" customHeight="1" thickBot="1">
      <c r="A49" s="177"/>
      <c r="B49" s="194"/>
      <c r="C49" s="173" t="s">
        <v>58</v>
      </c>
      <c r="D49" s="174"/>
      <c r="E49" s="132">
        <f>F49+G49+H49+I49+J49+K49</f>
        <v>12</v>
      </c>
      <c r="F49" s="83">
        <v>2</v>
      </c>
      <c r="G49" s="83">
        <v>2</v>
      </c>
      <c r="H49" s="83">
        <v>2</v>
      </c>
      <c r="I49" s="83">
        <v>2</v>
      </c>
      <c r="J49" s="83">
        <v>2</v>
      </c>
      <c r="K49" s="83">
        <v>2</v>
      </c>
      <c r="L49" s="172"/>
    </row>
    <row r="50" spans="1:12" ht="20.25" customHeight="1" thickTop="1">
      <c r="A50" s="182" t="s">
        <v>46</v>
      </c>
      <c r="B50" s="183"/>
      <c r="C50" s="183"/>
      <c r="D50" s="183"/>
      <c r="E50" s="125">
        <f>SUM(F50:K50)</f>
        <v>288</v>
      </c>
      <c r="F50" s="125">
        <f t="shared" ref="F50:K50" si="4">F29+F43+F49</f>
        <v>49</v>
      </c>
      <c r="G50" s="125">
        <f t="shared" si="4"/>
        <v>49</v>
      </c>
      <c r="H50" s="125">
        <f t="shared" si="4"/>
        <v>49</v>
      </c>
      <c r="I50" s="125">
        <f t="shared" si="4"/>
        <v>49</v>
      </c>
      <c r="J50" s="125">
        <f t="shared" si="4"/>
        <v>46</v>
      </c>
      <c r="K50" s="125">
        <f t="shared" si="4"/>
        <v>46</v>
      </c>
      <c r="L50" s="56"/>
    </row>
    <row r="51" spans="1:12" ht="27.6" customHeight="1">
      <c r="A51" s="139" t="s">
        <v>47</v>
      </c>
      <c r="B51" s="140"/>
      <c r="C51" s="140"/>
      <c r="D51" s="140"/>
      <c r="E51" s="72">
        <f>SUM(F51:K51)</f>
        <v>18</v>
      </c>
      <c r="F51" s="72">
        <v>3</v>
      </c>
      <c r="G51" s="72">
        <v>3</v>
      </c>
      <c r="H51" s="72">
        <v>3</v>
      </c>
      <c r="I51" s="72">
        <v>3</v>
      </c>
      <c r="J51" s="72">
        <v>3</v>
      </c>
      <c r="K51" s="72">
        <v>3</v>
      </c>
      <c r="L51" s="57"/>
    </row>
    <row r="52" spans="1:12" ht="21" customHeight="1" thickBot="1">
      <c r="A52" s="184" t="s">
        <v>59</v>
      </c>
      <c r="B52" s="185"/>
      <c r="C52" s="185"/>
      <c r="D52" s="185"/>
      <c r="E52" s="83">
        <f>E50+E51</f>
        <v>306</v>
      </c>
      <c r="F52" s="83">
        <f t="shared" ref="F52:K52" si="5">F50+F51</f>
        <v>52</v>
      </c>
      <c r="G52" s="83">
        <f t="shared" si="5"/>
        <v>52</v>
      </c>
      <c r="H52" s="83">
        <f t="shared" si="5"/>
        <v>52</v>
      </c>
      <c r="I52" s="83">
        <f t="shared" si="5"/>
        <v>52</v>
      </c>
      <c r="J52" s="83">
        <f t="shared" si="5"/>
        <v>49</v>
      </c>
      <c r="K52" s="83">
        <f t="shared" si="5"/>
        <v>49</v>
      </c>
      <c r="L52" s="58"/>
    </row>
    <row r="53" spans="1:12" ht="19.350000000000001" customHeight="1" thickTop="1" thickBot="1"/>
    <row r="54" spans="1:12" ht="19.350000000000001" customHeight="1">
      <c r="A54" s="186" t="s">
        <v>77</v>
      </c>
      <c r="B54" s="187"/>
      <c r="C54" s="187"/>
      <c r="D54" s="188"/>
      <c r="E54" s="59" t="s">
        <v>48</v>
      </c>
      <c r="F54" s="59" t="s">
        <v>49</v>
      </c>
      <c r="G54" s="60" t="s">
        <v>50</v>
      </c>
    </row>
    <row r="55" spans="1:12" ht="19.350000000000001" customHeight="1">
      <c r="A55" s="178" t="s">
        <v>78</v>
      </c>
      <c r="B55" s="140"/>
      <c r="C55" s="140" t="s">
        <v>79</v>
      </c>
      <c r="D55" s="140"/>
      <c r="E55" s="61">
        <f>SUM(F29:K29)</f>
        <v>68</v>
      </c>
      <c r="F55" s="61">
        <v>0</v>
      </c>
      <c r="G55" s="62">
        <f>SUM(F29:K29)</f>
        <v>68</v>
      </c>
    </row>
    <row r="56" spans="1:12" ht="19.350000000000001" customHeight="1">
      <c r="A56" s="178" t="s">
        <v>80</v>
      </c>
      <c r="B56" s="140"/>
      <c r="C56" s="140" t="s">
        <v>163</v>
      </c>
      <c r="D56" s="140"/>
      <c r="E56" s="61">
        <f>SUM(F43:K43)</f>
        <v>208</v>
      </c>
      <c r="F56" s="61">
        <f>SUM(F49:K49)</f>
        <v>12</v>
      </c>
      <c r="G56" s="62">
        <f>SUM(F43:K43)+SUM(F49:K49)</f>
        <v>220</v>
      </c>
    </row>
    <row r="57" spans="1:12" ht="19.350000000000001" customHeight="1" thickBot="1">
      <c r="A57" s="179" t="s">
        <v>82</v>
      </c>
      <c r="B57" s="180"/>
      <c r="C57" s="180"/>
      <c r="D57" s="181"/>
      <c r="E57" s="63">
        <f>SUM(E55:E56)</f>
        <v>276</v>
      </c>
      <c r="F57" s="63">
        <f>SUM(F55:F56)</f>
        <v>12</v>
      </c>
      <c r="G57" s="64">
        <f>SUM(F50:K50)</f>
        <v>288</v>
      </c>
    </row>
    <row r="58" spans="1:12" ht="19.350000000000001" customHeight="1">
      <c r="D58" s="4"/>
      <c r="E58" s="4"/>
      <c r="F58" s="4"/>
      <c r="G58" s="4"/>
      <c r="H58" s="4"/>
      <c r="I58" s="4"/>
    </row>
    <row r="59" spans="1:12" ht="19.350000000000001" customHeight="1"/>
    <row r="60" spans="1:12" ht="19.350000000000001" customHeight="1"/>
    <row r="61" spans="1:12" ht="19.350000000000001" customHeight="1"/>
    <row r="62" spans="1:12" s="2" customFormat="1" ht="19.350000000000001" customHeight="1">
      <c r="A62" s="1"/>
      <c r="B62" s="1"/>
      <c r="C62" s="1"/>
      <c r="E62" s="1"/>
      <c r="F62" s="1"/>
      <c r="G62" s="1"/>
      <c r="H62" s="1"/>
      <c r="I62" s="1"/>
      <c r="J62" s="1"/>
      <c r="K62" s="1"/>
      <c r="L62" s="3"/>
    </row>
    <row r="63" spans="1:12" s="2" customFormat="1" ht="19.350000000000001" customHeight="1">
      <c r="A63" s="1"/>
      <c r="B63" s="1"/>
      <c r="C63" s="1"/>
      <c r="E63" s="1"/>
      <c r="F63" s="1"/>
      <c r="G63" s="1"/>
      <c r="H63" s="1"/>
      <c r="I63" s="1"/>
      <c r="J63" s="1"/>
      <c r="K63" s="1"/>
      <c r="L63" s="3"/>
    </row>
    <row r="64" spans="1:12" s="2" customFormat="1" ht="19.350000000000001" customHeight="1">
      <c r="A64" s="1"/>
      <c r="B64" s="1"/>
      <c r="C64" s="1"/>
      <c r="E64" s="1"/>
      <c r="F64" s="1"/>
      <c r="G64" s="1"/>
      <c r="H64" s="1"/>
      <c r="I64" s="1"/>
      <c r="J64" s="1"/>
      <c r="K64" s="1"/>
      <c r="L64" s="3"/>
    </row>
    <row r="65" spans="1:14" s="2" customFormat="1" ht="19.350000000000001" customHeight="1">
      <c r="A65" s="1"/>
      <c r="B65" s="1"/>
      <c r="C65" s="1"/>
      <c r="E65" s="1"/>
      <c r="F65" s="1"/>
      <c r="G65" s="1"/>
      <c r="H65" s="1"/>
      <c r="I65" s="1"/>
      <c r="J65" s="1"/>
      <c r="K65" s="1"/>
      <c r="L65" s="3"/>
    </row>
    <row r="66" spans="1:14" s="2" customFormat="1" ht="19.350000000000001" customHeight="1">
      <c r="A66" s="1"/>
      <c r="B66" s="1"/>
      <c r="C66" s="1"/>
      <c r="E66" s="1"/>
      <c r="F66" s="1"/>
      <c r="G66" s="1"/>
      <c r="H66" s="1"/>
      <c r="I66" s="1"/>
      <c r="J66" s="1"/>
      <c r="K66" s="1"/>
      <c r="L66" s="3"/>
    </row>
    <row r="67" spans="1:14" s="2" customFormat="1" ht="19.350000000000001" customHeight="1">
      <c r="A67" s="1"/>
      <c r="B67" s="1"/>
      <c r="C67" s="1"/>
      <c r="E67" s="1"/>
      <c r="F67" s="1"/>
      <c r="G67" s="1"/>
      <c r="H67" s="1"/>
      <c r="I67" s="1"/>
      <c r="J67" s="1"/>
      <c r="K67" s="1"/>
      <c r="L67" s="3"/>
    </row>
    <row r="68" spans="1:14" ht="19.350000000000001" customHeight="1"/>
    <row r="69" spans="1:14" ht="19.350000000000001" customHeight="1"/>
    <row r="70" spans="1:14" ht="18" customHeight="1"/>
    <row r="71" spans="1:14" ht="21.6" customHeight="1"/>
    <row r="72" spans="1:14" ht="18.600000000000001" customHeight="1">
      <c r="N72" s="14"/>
    </row>
    <row r="73" spans="1:14" ht="20.45" customHeight="1"/>
    <row r="74" spans="1:14" ht="17.45" customHeight="1"/>
    <row r="79" spans="1:14">
      <c r="N79" s="14"/>
    </row>
    <row r="80" spans="1:14">
      <c r="N80" s="14"/>
    </row>
  </sheetData>
  <mergeCells count="58">
    <mergeCell ref="A1:L1"/>
    <mergeCell ref="A2:L2"/>
    <mergeCell ref="A3:L3"/>
    <mergeCell ref="A4:L4"/>
    <mergeCell ref="A5:B6"/>
    <mergeCell ref="C5:E6"/>
    <mergeCell ref="F5:K5"/>
    <mergeCell ref="L5:L6"/>
    <mergeCell ref="F6:G6"/>
    <mergeCell ref="H6:I6"/>
    <mergeCell ref="C26:C27"/>
    <mergeCell ref="J6:K6"/>
    <mergeCell ref="A7:B7"/>
    <mergeCell ref="A8:A29"/>
    <mergeCell ref="B8:B29"/>
    <mergeCell ref="C8:C14"/>
    <mergeCell ref="E10:E14"/>
    <mergeCell ref="C28:D28"/>
    <mergeCell ref="C29:D29"/>
    <mergeCell ref="L10:L14"/>
    <mergeCell ref="C16:C18"/>
    <mergeCell ref="C19:C21"/>
    <mergeCell ref="C22:C23"/>
    <mergeCell ref="L22:L23"/>
    <mergeCell ref="C43:D43"/>
    <mergeCell ref="A30:A49"/>
    <mergeCell ref="B30:B43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B44:B49"/>
    <mergeCell ref="C44:D44"/>
    <mergeCell ref="E44:E48"/>
    <mergeCell ref="L44:L49"/>
    <mergeCell ref="C45:D45"/>
    <mergeCell ref="C46:D46"/>
    <mergeCell ref="C47:D47"/>
    <mergeCell ref="C48:D48"/>
    <mergeCell ref="C49:D49"/>
    <mergeCell ref="A56:B56"/>
    <mergeCell ref="C56:D56"/>
    <mergeCell ref="A57:D57"/>
    <mergeCell ref="A50:D50"/>
    <mergeCell ref="A51:D51"/>
    <mergeCell ref="A52:D52"/>
    <mergeCell ref="A54:D54"/>
    <mergeCell ref="A55:B55"/>
    <mergeCell ref="C55:D55"/>
  </mergeCells>
  <phoneticPr fontId="3" type="noConversion"/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Normal="70" workbookViewId="0">
      <selection activeCell="Q30" sqref="Q30"/>
    </sheetView>
  </sheetViews>
  <sheetFormatPr defaultRowHeight="16.5"/>
  <cols>
    <col min="1" max="1" width="3.5703125" style="1" customWidth="1"/>
    <col min="2" max="2" width="4.42578125" style="1" customWidth="1"/>
    <col min="3" max="3" width="15.28515625" style="1" customWidth="1"/>
    <col min="4" max="4" width="20.28515625" style="2" customWidth="1"/>
    <col min="5" max="5" width="15" style="1" customWidth="1"/>
    <col min="6" max="6" width="9.42578125" style="1" customWidth="1"/>
    <col min="7" max="7" width="7.85546875" style="1" customWidth="1"/>
    <col min="8" max="11" width="11.42578125" style="1" bestFit="1" customWidth="1"/>
    <col min="12" max="12" width="24.42578125" style="3" customWidth="1"/>
    <col min="13" max="256" width="9.140625" style="13"/>
    <col min="257" max="257" width="3.5703125" style="13" customWidth="1"/>
    <col min="258" max="258" width="4.42578125" style="13" customWidth="1"/>
    <col min="259" max="259" width="24.85546875" style="13" customWidth="1"/>
    <col min="260" max="261" width="9.42578125" style="13" customWidth="1"/>
    <col min="262" max="262" width="7.85546875" style="13" customWidth="1"/>
    <col min="263" max="266" width="10.28515625" style="13" bestFit="1" customWidth="1"/>
    <col min="267" max="267" width="17" style="13" customWidth="1"/>
    <col min="268" max="512" width="9.140625" style="13"/>
    <col min="513" max="513" width="3.5703125" style="13" customWidth="1"/>
    <col min="514" max="514" width="4.42578125" style="13" customWidth="1"/>
    <col min="515" max="515" width="24.85546875" style="13" customWidth="1"/>
    <col min="516" max="517" width="9.42578125" style="13" customWidth="1"/>
    <col min="518" max="518" width="7.85546875" style="13" customWidth="1"/>
    <col min="519" max="522" width="10.28515625" style="13" bestFit="1" customWidth="1"/>
    <col min="523" max="523" width="17" style="13" customWidth="1"/>
    <col min="524" max="768" width="9.140625" style="13"/>
    <col min="769" max="769" width="3.5703125" style="13" customWidth="1"/>
    <col min="770" max="770" width="4.42578125" style="13" customWidth="1"/>
    <col min="771" max="771" width="24.85546875" style="13" customWidth="1"/>
    <col min="772" max="773" width="9.42578125" style="13" customWidth="1"/>
    <col min="774" max="774" width="7.85546875" style="13" customWidth="1"/>
    <col min="775" max="778" width="10.28515625" style="13" bestFit="1" customWidth="1"/>
    <col min="779" max="779" width="17" style="13" customWidth="1"/>
    <col min="780" max="1024" width="9.140625" style="13"/>
    <col min="1025" max="1025" width="3.5703125" style="13" customWidth="1"/>
    <col min="1026" max="1026" width="4.42578125" style="13" customWidth="1"/>
    <col min="1027" max="1027" width="24.85546875" style="13" customWidth="1"/>
    <col min="1028" max="1029" width="9.42578125" style="13" customWidth="1"/>
    <col min="1030" max="1030" width="7.85546875" style="13" customWidth="1"/>
    <col min="1031" max="1034" width="10.28515625" style="13" bestFit="1" customWidth="1"/>
    <col min="1035" max="1035" width="17" style="13" customWidth="1"/>
    <col min="1036" max="1280" width="9.140625" style="13"/>
    <col min="1281" max="1281" width="3.5703125" style="13" customWidth="1"/>
    <col min="1282" max="1282" width="4.42578125" style="13" customWidth="1"/>
    <col min="1283" max="1283" width="24.85546875" style="13" customWidth="1"/>
    <col min="1284" max="1285" width="9.42578125" style="13" customWidth="1"/>
    <col min="1286" max="1286" width="7.85546875" style="13" customWidth="1"/>
    <col min="1287" max="1290" width="10.28515625" style="13" bestFit="1" customWidth="1"/>
    <col min="1291" max="1291" width="17" style="13" customWidth="1"/>
    <col min="1292" max="1536" width="9.140625" style="13"/>
    <col min="1537" max="1537" width="3.5703125" style="13" customWidth="1"/>
    <col min="1538" max="1538" width="4.42578125" style="13" customWidth="1"/>
    <col min="1539" max="1539" width="24.85546875" style="13" customWidth="1"/>
    <col min="1540" max="1541" width="9.42578125" style="13" customWidth="1"/>
    <col min="1542" max="1542" width="7.85546875" style="13" customWidth="1"/>
    <col min="1543" max="1546" width="10.28515625" style="13" bestFit="1" customWidth="1"/>
    <col min="1547" max="1547" width="17" style="13" customWidth="1"/>
    <col min="1548" max="1792" width="9.140625" style="13"/>
    <col min="1793" max="1793" width="3.5703125" style="13" customWidth="1"/>
    <col min="1794" max="1794" width="4.42578125" style="13" customWidth="1"/>
    <col min="1795" max="1795" width="24.85546875" style="13" customWidth="1"/>
    <col min="1796" max="1797" width="9.42578125" style="13" customWidth="1"/>
    <col min="1798" max="1798" width="7.85546875" style="13" customWidth="1"/>
    <col min="1799" max="1802" width="10.28515625" style="13" bestFit="1" customWidth="1"/>
    <col min="1803" max="1803" width="17" style="13" customWidth="1"/>
    <col min="1804" max="2048" width="9.140625" style="13"/>
    <col min="2049" max="2049" width="3.5703125" style="13" customWidth="1"/>
    <col min="2050" max="2050" width="4.42578125" style="13" customWidth="1"/>
    <col min="2051" max="2051" width="24.85546875" style="13" customWidth="1"/>
    <col min="2052" max="2053" width="9.42578125" style="13" customWidth="1"/>
    <col min="2054" max="2054" width="7.85546875" style="13" customWidth="1"/>
    <col min="2055" max="2058" width="10.28515625" style="13" bestFit="1" customWidth="1"/>
    <col min="2059" max="2059" width="17" style="13" customWidth="1"/>
    <col min="2060" max="2304" width="9.140625" style="13"/>
    <col min="2305" max="2305" width="3.5703125" style="13" customWidth="1"/>
    <col min="2306" max="2306" width="4.42578125" style="13" customWidth="1"/>
    <col min="2307" max="2307" width="24.85546875" style="13" customWidth="1"/>
    <col min="2308" max="2309" width="9.42578125" style="13" customWidth="1"/>
    <col min="2310" max="2310" width="7.85546875" style="13" customWidth="1"/>
    <col min="2311" max="2314" width="10.28515625" style="13" bestFit="1" customWidth="1"/>
    <col min="2315" max="2315" width="17" style="13" customWidth="1"/>
    <col min="2316" max="2560" width="9.140625" style="13"/>
    <col min="2561" max="2561" width="3.5703125" style="13" customWidth="1"/>
    <col min="2562" max="2562" width="4.42578125" style="13" customWidth="1"/>
    <col min="2563" max="2563" width="24.85546875" style="13" customWidth="1"/>
    <col min="2564" max="2565" width="9.42578125" style="13" customWidth="1"/>
    <col min="2566" max="2566" width="7.85546875" style="13" customWidth="1"/>
    <col min="2567" max="2570" width="10.28515625" style="13" bestFit="1" customWidth="1"/>
    <col min="2571" max="2571" width="17" style="13" customWidth="1"/>
    <col min="2572" max="2816" width="9.140625" style="13"/>
    <col min="2817" max="2817" width="3.5703125" style="13" customWidth="1"/>
    <col min="2818" max="2818" width="4.42578125" style="13" customWidth="1"/>
    <col min="2819" max="2819" width="24.85546875" style="13" customWidth="1"/>
    <col min="2820" max="2821" width="9.42578125" style="13" customWidth="1"/>
    <col min="2822" max="2822" width="7.85546875" style="13" customWidth="1"/>
    <col min="2823" max="2826" width="10.28515625" style="13" bestFit="1" customWidth="1"/>
    <col min="2827" max="2827" width="17" style="13" customWidth="1"/>
    <col min="2828" max="3072" width="9.140625" style="13"/>
    <col min="3073" max="3073" width="3.5703125" style="13" customWidth="1"/>
    <col min="3074" max="3074" width="4.42578125" style="13" customWidth="1"/>
    <col min="3075" max="3075" width="24.85546875" style="13" customWidth="1"/>
    <col min="3076" max="3077" width="9.42578125" style="13" customWidth="1"/>
    <col min="3078" max="3078" width="7.85546875" style="13" customWidth="1"/>
    <col min="3079" max="3082" width="10.28515625" style="13" bestFit="1" customWidth="1"/>
    <col min="3083" max="3083" width="17" style="13" customWidth="1"/>
    <col min="3084" max="3328" width="9.140625" style="13"/>
    <col min="3329" max="3329" width="3.5703125" style="13" customWidth="1"/>
    <col min="3330" max="3330" width="4.42578125" style="13" customWidth="1"/>
    <col min="3331" max="3331" width="24.85546875" style="13" customWidth="1"/>
    <col min="3332" max="3333" width="9.42578125" style="13" customWidth="1"/>
    <col min="3334" max="3334" width="7.85546875" style="13" customWidth="1"/>
    <col min="3335" max="3338" width="10.28515625" style="13" bestFit="1" customWidth="1"/>
    <col min="3339" max="3339" width="17" style="13" customWidth="1"/>
    <col min="3340" max="3584" width="9.140625" style="13"/>
    <col min="3585" max="3585" width="3.5703125" style="13" customWidth="1"/>
    <col min="3586" max="3586" width="4.42578125" style="13" customWidth="1"/>
    <col min="3587" max="3587" width="24.85546875" style="13" customWidth="1"/>
    <col min="3588" max="3589" width="9.42578125" style="13" customWidth="1"/>
    <col min="3590" max="3590" width="7.85546875" style="13" customWidth="1"/>
    <col min="3591" max="3594" width="10.28515625" style="13" bestFit="1" customWidth="1"/>
    <col min="3595" max="3595" width="17" style="13" customWidth="1"/>
    <col min="3596" max="3840" width="9.140625" style="13"/>
    <col min="3841" max="3841" width="3.5703125" style="13" customWidth="1"/>
    <col min="3842" max="3842" width="4.42578125" style="13" customWidth="1"/>
    <col min="3843" max="3843" width="24.85546875" style="13" customWidth="1"/>
    <col min="3844" max="3845" width="9.42578125" style="13" customWidth="1"/>
    <col min="3846" max="3846" width="7.85546875" style="13" customWidth="1"/>
    <col min="3847" max="3850" width="10.28515625" style="13" bestFit="1" customWidth="1"/>
    <col min="3851" max="3851" width="17" style="13" customWidth="1"/>
    <col min="3852" max="4096" width="9.140625" style="13"/>
    <col min="4097" max="4097" width="3.5703125" style="13" customWidth="1"/>
    <col min="4098" max="4098" width="4.42578125" style="13" customWidth="1"/>
    <col min="4099" max="4099" width="24.85546875" style="13" customWidth="1"/>
    <col min="4100" max="4101" width="9.42578125" style="13" customWidth="1"/>
    <col min="4102" max="4102" width="7.85546875" style="13" customWidth="1"/>
    <col min="4103" max="4106" width="10.28515625" style="13" bestFit="1" customWidth="1"/>
    <col min="4107" max="4107" width="17" style="13" customWidth="1"/>
    <col min="4108" max="4352" width="9.140625" style="13"/>
    <col min="4353" max="4353" width="3.5703125" style="13" customWidth="1"/>
    <col min="4354" max="4354" width="4.42578125" style="13" customWidth="1"/>
    <col min="4355" max="4355" width="24.85546875" style="13" customWidth="1"/>
    <col min="4356" max="4357" width="9.42578125" style="13" customWidth="1"/>
    <col min="4358" max="4358" width="7.85546875" style="13" customWidth="1"/>
    <col min="4359" max="4362" width="10.28515625" style="13" bestFit="1" customWidth="1"/>
    <col min="4363" max="4363" width="17" style="13" customWidth="1"/>
    <col min="4364" max="4608" width="9.140625" style="13"/>
    <col min="4609" max="4609" width="3.5703125" style="13" customWidth="1"/>
    <col min="4610" max="4610" width="4.42578125" style="13" customWidth="1"/>
    <col min="4611" max="4611" width="24.85546875" style="13" customWidth="1"/>
    <col min="4612" max="4613" width="9.42578125" style="13" customWidth="1"/>
    <col min="4614" max="4614" width="7.85546875" style="13" customWidth="1"/>
    <col min="4615" max="4618" width="10.28515625" style="13" bestFit="1" customWidth="1"/>
    <col min="4619" max="4619" width="17" style="13" customWidth="1"/>
    <col min="4620" max="4864" width="9.140625" style="13"/>
    <col min="4865" max="4865" width="3.5703125" style="13" customWidth="1"/>
    <col min="4866" max="4866" width="4.42578125" style="13" customWidth="1"/>
    <col min="4867" max="4867" width="24.85546875" style="13" customWidth="1"/>
    <col min="4868" max="4869" width="9.42578125" style="13" customWidth="1"/>
    <col min="4870" max="4870" width="7.85546875" style="13" customWidth="1"/>
    <col min="4871" max="4874" width="10.28515625" style="13" bestFit="1" customWidth="1"/>
    <col min="4875" max="4875" width="17" style="13" customWidth="1"/>
    <col min="4876" max="5120" width="9.140625" style="13"/>
    <col min="5121" max="5121" width="3.5703125" style="13" customWidth="1"/>
    <col min="5122" max="5122" width="4.42578125" style="13" customWidth="1"/>
    <col min="5123" max="5123" width="24.85546875" style="13" customWidth="1"/>
    <col min="5124" max="5125" width="9.42578125" style="13" customWidth="1"/>
    <col min="5126" max="5126" width="7.85546875" style="13" customWidth="1"/>
    <col min="5127" max="5130" width="10.28515625" style="13" bestFit="1" customWidth="1"/>
    <col min="5131" max="5131" width="17" style="13" customWidth="1"/>
    <col min="5132" max="5376" width="9.140625" style="13"/>
    <col min="5377" max="5377" width="3.5703125" style="13" customWidth="1"/>
    <col min="5378" max="5378" width="4.42578125" style="13" customWidth="1"/>
    <col min="5379" max="5379" width="24.85546875" style="13" customWidth="1"/>
    <col min="5380" max="5381" width="9.42578125" style="13" customWidth="1"/>
    <col min="5382" max="5382" width="7.85546875" style="13" customWidth="1"/>
    <col min="5383" max="5386" width="10.28515625" style="13" bestFit="1" customWidth="1"/>
    <col min="5387" max="5387" width="17" style="13" customWidth="1"/>
    <col min="5388" max="5632" width="9.140625" style="13"/>
    <col min="5633" max="5633" width="3.5703125" style="13" customWidth="1"/>
    <col min="5634" max="5634" width="4.42578125" style="13" customWidth="1"/>
    <col min="5635" max="5635" width="24.85546875" style="13" customWidth="1"/>
    <col min="5636" max="5637" width="9.42578125" style="13" customWidth="1"/>
    <col min="5638" max="5638" width="7.85546875" style="13" customWidth="1"/>
    <col min="5639" max="5642" width="10.28515625" style="13" bestFit="1" customWidth="1"/>
    <col min="5643" max="5643" width="17" style="13" customWidth="1"/>
    <col min="5644" max="5888" width="9.140625" style="13"/>
    <col min="5889" max="5889" width="3.5703125" style="13" customWidth="1"/>
    <col min="5890" max="5890" width="4.42578125" style="13" customWidth="1"/>
    <col min="5891" max="5891" width="24.85546875" style="13" customWidth="1"/>
    <col min="5892" max="5893" width="9.42578125" style="13" customWidth="1"/>
    <col min="5894" max="5894" width="7.85546875" style="13" customWidth="1"/>
    <col min="5895" max="5898" width="10.28515625" style="13" bestFit="1" customWidth="1"/>
    <col min="5899" max="5899" width="17" style="13" customWidth="1"/>
    <col min="5900" max="6144" width="9.140625" style="13"/>
    <col min="6145" max="6145" width="3.5703125" style="13" customWidth="1"/>
    <col min="6146" max="6146" width="4.42578125" style="13" customWidth="1"/>
    <col min="6147" max="6147" width="24.85546875" style="13" customWidth="1"/>
    <col min="6148" max="6149" width="9.42578125" style="13" customWidth="1"/>
    <col min="6150" max="6150" width="7.85546875" style="13" customWidth="1"/>
    <col min="6151" max="6154" width="10.28515625" style="13" bestFit="1" customWidth="1"/>
    <col min="6155" max="6155" width="17" style="13" customWidth="1"/>
    <col min="6156" max="6400" width="9.140625" style="13"/>
    <col min="6401" max="6401" width="3.5703125" style="13" customWidth="1"/>
    <col min="6402" max="6402" width="4.42578125" style="13" customWidth="1"/>
    <col min="6403" max="6403" width="24.85546875" style="13" customWidth="1"/>
    <col min="6404" max="6405" width="9.42578125" style="13" customWidth="1"/>
    <col min="6406" max="6406" width="7.85546875" style="13" customWidth="1"/>
    <col min="6407" max="6410" width="10.28515625" style="13" bestFit="1" customWidth="1"/>
    <col min="6411" max="6411" width="17" style="13" customWidth="1"/>
    <col min="6412" max="6656" width="9.140625" style="13"/>
    <col min="6657" max="6657" width="3.5703125" style="13" customWidth="1"/>
    <col min="6658" max="6658" width="4.42578125" style="13" customWidth="1"/>
    <col min="6659" max="6659" width="24.85546875" style="13" customWidth="1"/>
    <col min="6660" max="6661" width="9.42578125" style="13" customWidth="1"/>
    <col min="6662" max="6662" width="7.85546875" style="13" customWidth="1"/>
    <col min="6663" max="6666" width="10.28515625" style="13" bestFit="1" customWidth="1"/>
    <col min="6667" max="6667" width="17" style="13" customWidth="1"/>
    <col min="6668" max="6912" width="9.140625" style="13"/>
    <col min="6913" max="6913" width="3.5703125" style="13" customWidth="1"/>
    <col min="6914" max="6914" width="4.42578125" style="13" customWidth="1"/>
    <col min="6915" max="6915" width="24.85546875" style="13" customWidth="1"/>
    <col min="6916" max="6917" width="9.42578125" style="13" customWidth="1"/>
    <col min="6918" max="6918" width="7.85546875" style="13" customWidth="1"/>
    <col min="6919" max="6922" width="10.28515625" style="13" bestFit="1" customWidth="1"/>
    <col min="6923" max="6923" width="17" style="13" customWidth="1"/>
    <col min="6924" max="7168" width="9.140625" style="13"/>
    <col min="7169" max="7169" width="3.5703125" style="13" customWidth="1"/>
    <col min="7170" max="7170" width="4.42578125" style="13" customWidth="1"/>
    <col min="7171" max="7171" width="24.85546875" style="13" customWidth="1"/>
    <col min="7172" max="7173" width="9.42578125" style="13" customWidth="1"/>
    <col min="7174" max="7174" width="7.85546875" style="13" customWidth="1"/>
    <col min="7175" max="7178" width="10.28515625" style="13" bestFit="1" customWidth="1"/>
    <col min="7179" max="7179" width="17" style="13" customWidth="1"/>
    <col min="7180" max="7424" width="9.140625" style="13"/>
    <col min="7425" max="7425" width="3.5703125" style="13" customWidth="1"/>
    <col min="7426" max="7426" width="4.42578125" style="13" customWidth="1"/>
    <col min="7427" max="7427" width="24.85546875" style="13" customWidth="1"/>
    <col min="7428" max="7429" width="9.42578125" style="13" customWidth="1"/>
    <col min="7430" max="7430" width="7.85546875" style="13" customWidth="1"/>
    <col min="7431" max="7434" width="10.28515625" style="13" bestFit="1" customWidth="1"/>
    <col min="7435" max="7435" width="17" style="13" customWidth="1"/>
    <col min="7436" max="7680" width="9.140625" style="13"/>
    <col min="7681" max="7681" width="3.5703125" style="13" customWidth="1"/>
    <col min="7682" max="7682" width="4.42578125" style="13" customWidth="1"/>
    <col min="7683" max="7683" width="24.85546875" style="13" customWidth="1"/>
    <col min="7684" max="7685" width="9.42578125" style="13" customWidth="1"/>
    <col min="7686" max="7686" width="7.85546875" style="13" customWidth="1"/>
    <col min="7687" max="7690" width="10.28515625" style="13" bestFit="1" customWidth="1"/>
    <col min="7691" max="7691" width="17" style="13" customWidth="1"/>
    <col min="7692" max="7936" width="9.140625" style="13"/>
    <col min="7937" max="7937" width="3.5703125" style="13" customWidth="1"/>
    <col min="7938" max="7938" width="4.42578125" style="13" customWidth="1"/>
    <col min="7939" max="7939" width="24.85546875" style="13" customWidth="1"/>
    <col min="7940" max="7941" width="9.42578125" style="13" customWidth="1"/>
    <col min="7942" max="7942" width="7.85546875" style="13" customWidth="1"/>
    <col min="7943" max="7946" width="10.28515625" style="13" bestFit="1" customWidth="1"/>
    <col min="7947" max="7947" width="17" style="13" customWidth="1"/>
    <col min="7948" max="8192" width="9.140625" style="13"/>
    <col min="8193" max="8193" width="3.5703125" style="13" customWidth="1"/>
    <col min="8194" max="8194" width="4.42578125" style="13" customWidth="1"/>
    <col min="8195" max="8195" width="24.85546875" style="13" customWidth="1"/>
    <col min="8196" max="8197" width="9.42578125" style="13" customWidth="1"/>
    <col min="8198" max="8198" width="7.85546875" style="13" customWidth="1"/>
    <col min="8199" max="8202" width="10.28515625" style="13" bestFit="1" customWidth="1"/>
    <col min="8203" max="8203" width="17" style="13" customWidth="1"/>
    <col min="8204" max="8448" width="9.140625" style="13"/>
    <col min="8449" max="8449" width="3.5703125" style="13" customWidth="1"/>
    <col min="8450" max="8450" width="4.42578125" style="13" customWidth="1"/>
    <col min="8451" max="8451" width="24.85546875" style="13" customWidth="1"/>
    <col min="8452" max="8453" width="9.42578125" style="13" customWidth="1"/>
    <col min="8454" max="8454" width="7.85546875" style="13" customWidth="1"/>
    <col min="8455" max="8458" width="10.28515625" style="13" bestFit="1" customWidth="1"/>
    <col min="8459" max="8459" width="17" style="13" customWidth="1"/>
    <col min="8460" max="8704" width="9.140625" style="13"/>
    <col min="8705" max="8705" width="3.5703125" style="13" customWidth="1"/>
    <col min="8706" max="8706" width="4.42578125" style="13" customWidth="1"/>
    <col min="8707" max="8707" width="24.85546875" style="13" customWidth="1"/>
    <col min="8708" max="8709" width="9.42578125" style="13" customWidth="1"/>
    <col min="8710" max="8710" width="7.85546875" style="13" customWidth="1"/>
    <col min="8711" max="8714" width="10.28515625" style="13" bestFit="1" customWidth="1"/>
    <col min="8715" max="8715" width="17" style="13" customWidth="1"/>
    <col min="8716" max="8960" width="9.140625" style="13"/>
    <col min="8961" max="8961" width="3.5703125" style="13" customWidth="1"/>
    <col min="8962" max="8962" width="4.42578125" style="13" customWidth="1"/>
    <col min="8963" max="8963" width="24.85546875" style="13" customWidth="1"/>
    <col min="8964" max="8965" width="9.42578125" style="13" customWidth="1"/>
    <col min="8966" max="8966" width="7.85546875" style="13" customWidth="1"/>
    <col min="8967" max="8970" width="10.28515625" style="13" bestFit="1" customWidth="1"/>
    <col min="8971" max="8971" width="17" style="13" customWidth="1"/>
    <col min="8972" max="9216" width="9.140625" style="13"/>
    <col min="9217" max="9217" width="3.5703125" style="13" customWidth="1"/>
    <col min="9218" max="9218" width="4.42578125" style="13" customWidth="1"/>
    <col min="9219" max="9219" width="24.85546875" style="13" customWidth="1"/>
    <col min="9220" max="9221" width="9.42578125" style="13" customWidth="1"/>
    <col min="9222" max="9222" width="7.85546875" style="13" customWidth="1"/>
    <col min="9223" max="9226" width="10.28515625" style="13" bestFit="1" customWidth="1"/>
    <col min="9227" max="9227" width="17" style="13" customWidth="1"/>
    <col min="9228" max="9472" width="9.140625" style="13"/>
    <col min="9473" max="9473" width="3.5703125" style="13" customWidth="1"/>
    <col min="9474" max="9474" width="4.42578125" style="13" customWidth="1"/>
    <col min="9475" max="9475" width="24.85546875" style="13" customWidth="1"/>
    <col min="9476" max="9477" width="9.42578125" style="13" customWidth="1"/>
    <col min="9478" max="9478" width="7.85546875" style="13" customWidth="1"/>
    <col min="9479" max="9482" width="10.28515625" style="13" bestFit="1" customWidth="1"/>
    <col min="9483" max="9483" width="17" style="13" customWidth="1"/>
    <col min="9484" max="9728" width="9.140625" style="13"/>
    <col min="9729" max="9729" width="3.5703125" style="13" customWidth="1"/>
    <col min="9730" max="9730" width="4.42578125" style="13" customWidth="1"/>
    <col min="9731" max="9731" width="24.85546875" style="13" customWidth="1"/>
    <col min="9732" max="9733" width="9.42578125" style="13" customWidth="1"/>
    <col min="9734" max="9734" width="7.85546875" style="13" customWidth="1"/>
    <col min="9735" max="9738" width="10.28515625" style="13" bestFit="1" customWidth="1"/>
    <col min="9739" max="9739" width="17" style="13" customWidth="1"/>
    <col min="9740" max="9984" width="9.140625" style="13"/>
    <col min="9985" max="9985" width="3.5703125" style="13" customWidth="1"/>
    <col min="9986" max="9986" width="4.42578125" style="13" customWidth="1"/>
    <col min="9987" max="9987" width="24.85546875" style="13" customWidth="1"/>
    <col min="9988" max="9989" width="9.42578125" style="13" customWidth="1"/>
    <col min="9990" max="9990" width="7.85546875" style="13" customWidth="1"/>
    <col min="9991" max="9994" width="10.28515625" style="13" bestFit="1" customWidth="1"/>
    <col min="9995" max="9995" width="17" style="13" customWidth="1"/>
    <col min="9996" max="10240" width="9.140625" style="13"/>
    <col min="10241" max="10241" width="3.5703125" style="13" customWidth="1"/>
    <col min="10242" max="10242" width="4.42578125" style="13" customWidth="1"/>
    <col min="10243" max="10243" width="24.85546875" style="13" customWidth="1"/>
    <col min="10244" max="10245" width="9.42578125" style="13" customWidth="1"/>
    <col min="10246" max="10246" width="7.85546875" style="13" customWidth="1"/>
    <col min="10247" max="10250" width="10.28515625" style="13" bestFit="1" customWidth="1"/>
    <col min="10251" max="10251" width="17" style="13" customWidth="1"/>
    <col min="10252" max="10496" width="9.140625" style="13"/>
    <col min="10497" max="10497" width="3.5703125" style="13" customWidth="1"/>
    <col min="10498" max="10498" width="4.42578125" style="13" customWidth="1"/>
    <col min="10499" max="10499" width="24.85546875" style="13" customWidth="1"/>
    <col min="10500" max="10501" width="9.42578125" style="13" customWidth="1"/>
    <col min="10502" max="10502" width="7.85546875" style="13" customWidth="1"/>
    <col min="10503" max="10506" width="10.28515625" style="13" bestFit="1" customWidth="1"/>
    <col min="10507" max="10507" width="17" style="13" customWidth="1"/>
    <col min="10508" max="10752" width="9.140625" style="13"/>
    <col min="10753" max="10753" width="3.5703125" style="13" customWidth="1"/>
    <col min="10754" max="10754" width="4.42578125" style="13" customWidth="1"/>
    <col min="10755" max="10755" width="24.85546875" style="13" customWidth="1"/>
    <col min="10756" max="10757" width="9.42578125" style="13" customWidth="1"/>
    <col min="10758" max="10758" width="7.85546875" style="13" customWidth="1"/>
    <col min="10759" max="10762" width="10.28515625" style="13" bestFit="1" customWidth="1"/>
    <col min="10763" max="10763" width="17" style="13" customWidth="1"/>
    <col min="10764" max="11008" width="9.140625" style="13"/>
    <col min="11009" max="11009" width="3.5703125" style="13" customWidth="1"/>
    <col min="11010" max="11010" width="4.42578125" style="13" customWidth="1"/>
    <col min="11011" max="11011" width="24.85546875" style="13" customWidth="1"/>
    <col min="11012" max="11013" width="9.42578125" style="13" customWidth="1"/>
    <col min="11014" max="11014" width="7.85546875" style="13" customWidth="1"/>
    <col min="11015" max="11018" width="10.28515625" style="13" bestFit="1" customWidth="1"/>
    <col min="11019" max="11019" width="17" style="13" customWidth="1"/>
    <col min="11020" max="11264" width="9.140625" style="13"/>
    <col min="11265" max="11265" width="3.5703125" style="13" customWidth="1"/>
    <col min="11266" max="11266" width="4.42578125" style="13" customWidth="1"/>
    <col min="11267" max="11267" width="24.85546875" style="13" customWidth="1"/>
    <col min="11268" max="11269" width="9.42578125" style="13" customWidth="1"/>
    <col min="11270" max="11270" width="7.85546875" style="13" customWidth="1"/>
    <col min="11271" max="11274" width="10.28515625" style="13" bestFit="1" customWidth="1"/>
    <col min="11275" max="11275" width="17" style="13" customWidth="1"/>
    <col min="11276" max="11520" width="9.140625" style="13"/>
    <col min="11521" max="11521" width="3.5703125" style="13" customWidth="1"/>
    <col min="11522" max="11522" width="4.42578125" style="13" customWidth="1"/>
    <col min="11523" max="11523" width="24.85546875" style="13" customWidth="1"/>
    <col min="11524" max="11525" width="9.42578125" style="13" customWidth="1"/>
    <col min="11526" max="11526" width="7.85546875" style="13" customWidth="1"/>
    <col min="11527" max="11530" width="10.28515625" style="13" bestFit="1" customWidth="1"/>
    <col min="11531" max="11531" width="17" style="13" customWidth="1"/>
    <col min="11532" max="11776" width="9.140625" style="13"/>
    <col min="11777" max="11777" width="3.5703125" style="13" customWidth="1"/>
    <col min="11778" max="11778" width="4.42578125" style="13" customWidth="1"/>
    <col min="11779" max="11779" width="24.85546875" style="13" customWidth="1"/>
    <col min="11780" max="11781" width="9.42578125" style="13" customWidth="1"/>
    <col min="11782" max="11782" width="7.85546875" style="13" customWidth="1"/>
    <col min="11783" max="11786" width="10.28515625" style="13" bestFit="1" customWidth="1"/>
    <col min="11787" max="11787" width="17" style="13" customWidth="1"/>
    <col min="11788" max="12032" width="9.140625" style="13"/>
    <col min="12033" max="12033" width="3.5703125" style="13" customWidth="1"/>
    <col min="12034" max="12034" width="4.42578125" style="13" customWidth="1"/>
    <col min="12035" max="12035" width="24.85546875" style="13" customWidth="1"/>
    <col min="12036" max="12037" width="9.42578125" style="13" customWidth="1"/>
    <col min="12038" max="12038" width="7.85546875" style="13" customWidth="1"/>
    <col min="12039" max="12042" width="10.28515625" style="13" bestFit="1" customWidth="1"/>
    <col min="12043" max="12043" width="17" style="13" customWidth="1"/>
    <col min="12044" max="12288" width="9.140625" style="13"/>
    <col min="12289" max="12289" width="3.5703125" style="13" customWidth="1"/>
    <col min="12290" max="12290" width="4.42578125" style="13" customWidth="1"/>
    <col min="12291" max="12291" width="24.85546875" style="13" customWidth="1"/>
    <col min="12292" max="12293" width="9.42578125" style="13" customWidth="1"/>
    <col min="12294" max="12294" width="7.85546875" style="13" customWidth="1"/>
    <col min="12295" max="12298" width="10.28515625" style="13" bestFit="1" customWidth="1"/>
    <col min="12299" max="12299" width="17" style="13" customWidth="1"/>
    <col min="12300" max="12544" width="9.140625" style="13"/>
    <col min="12545" max="12545" width="3.5703125" style="13" customWidth="1"/>
    <col min="12546" max="12546" width="4.42578125" style="13" customWidth="1"/>
    <col min="12547" max="12547" width="24.85546875" style="13" customWidth="1"/>
    <col min="12548" max="12549" width="9.42578125" style="13" customWidth="1"/>
    <col min="12550" max="12550" width="7.85546875" style="13" customWidth="1"/>
    <col min="12551" max="12554" width="10.28515625" style="13" bestFit="1" customWidth="1"/>
    <col min="12555" max="12555" width="17" style="13" customWidth="1"/>
    <col min="12556" max="12800" width="9.140625" style="13"/>
    <col min="12801" max="12801" width="3.5703125" style="13" customWidth="1"/>
    <col min="12802" max="12802" width="4.42578125" style="13" customWidth="1"/>
    <col min="12803" max="12803" width="24.85546875" style="13" customWidth="1"/>
    <col min="12804" max="12805" width="9.42578125" style="13" customWidth="1"/>
    <col min="12806" max="12806" width="7.85546875" style="13" customWidth="1"/>
    <col min="12807" max="12810" width="10.28515625" style="13" bestFit="1" customWidth="1"/>
    <col min="12811" max="12811" width="17" style="13" customWidth="1"/>
    <col min="12812" max="13056" width="9.140625" style="13"/>
    <col min="13057" max="13057" width="3.5703125" style="13" customWidth="1"/>
    <col min="13058" max="13058" width="4.42578125" style="13" customWidth="1"/>
    <col min="13059" max="13059" width="24.85546875" style="13" customWidth="1"/>
    <col min="13060" max="13061" width="9.42578125" style="13" customWidth="1"/>
    <col min="13062" max="13062" width="7.85546875" style="13" customWidth="1"/>
    <col min="13063" max="13066" width="10.28515625" style="13" bestFit="1" customWidth="1"/>
    <col min="13067" max="13067" width="17" style="13" customWidth="1"/>
    <col min="13068" max="13312" width="9.140625" style="13"/>
    <col min="13313" max="13313" width="3.5703125" style="13" customWidth="1"/>
    <col min="13314" max="13314" width="4.42578125" style="13" customWidth="1"/>
    <col min="13315" max="13315" width="24.85546875" style="13" customWidth="1"/>
    <col min="13316" max="13317" width="9.42578125" style="13" customWidth="1"/>
    <col min="13318" max="13318" width="7.85546875" style="13" customWidth="1"/>
    <col min="13319" max="13322" width="10.28515625" style="13" bestFit="1" customWidth="1"/>
    <col min="13323" max="13323" width="17" style="13" customWidth="1"/>
    <col min="13324" max="13568" width="9.140625" style="13"/>
    <col min="13569" max="13569" width="3.5703125" style="13" customWidth="1"/>
    <col min="13570" max="13570" width="4.42578125" style="13" customWidth="1"/>
    <col min="13571" max="13571" width="24.85546875" style="13" customWidth="1"/>
    <col min="13572" max="13573" width="9.42578125" style="13" customWidth="1"/>
    <col min="13574" max="13574" width="7.85546875" style="13" customWidth="1"/>
    <col min="13575" max="13578" width="10.28515625" style="13" bestFit="1" customWidth="1"/>
    <col min="13579" max="13579" width="17" style="13" customWidth="1"/>
    <col min="13580" max="13824" width="9.140625" style="13"/>
    <col min="13825" max="13825" width="3.5703125" style="13" customWidth="1"/>
    <col min="13826" max="13826" width="4.42578125" style="13" customWidth="1"/>
    <col min="13827" max="13827" width="24.85546875" style="13" customWidth="1"/>
    <col min="13828" max="13829" width="9.42578125" style="13" customWidth="1"/>
    <col min="13830" max="13830" width="7.85546875" style="13" customWidth="1"/>
    <col min="13831" max="13834" width="10.28515625" style="13" bestFit="1" customWidth="1"/>
    <col min="13835" max="13835" width="17" style="13" customWidth="1"/>
    <col min="13836" max="14080" width="9.140625" style="13"/>
    <col min="14081" max="14081" width="3.5703125" style="13" customWidth="1"/>
    <col min="14082" max="14082" width="4.42578125" style="13" customWidth="1"/>
    <col min="14083" max="14083" width="24.85546875" style="13" customWidth="1"/>
    <col min="14084" max="14085" width="9.42578125" style="13" customWidth="1"/>
    <col min="14086" max="14086" width="7.85546875" style="13" customWidth="1"/>
    <col min="14087" max="14090" width="10.28515625" style="13" bestFit="1" customWidth="1"/>
    <col min="14091" max="14091" width="17" style="13" customWidth="1"/>
    <col min="14092" max="14336" width="9.140625" style="13"/>
    <col min="14337" max="14337" width="3.5703125" style="13" customWidth="1"/>
    <col min="14338" max="14338" width="4.42578125" style="13" customWidth="1"/>
    <col min="14339" max="14339" width="24.85546875" style="13" customWidth="1"/>
    <col min="14340" max="14341" width="9.42578125" style="13" customWidth="1"/>
    <col min="14342" max="14342" width="7.85546875" style="13" customWidth="1"/>
    <col min="14343" max="14346" width="10.28515625" style="13" bestFit="1" customWidth="1"/>
    <col min="14347" max="14347" width="17" style="13" customWidth="1"/>
    <col min="14348" max="14592" width="9.140625" style="13"/>
    <col min="14593" max="14593" width="3.5703125" style="13" customWidth="1"/>
    <col min="14594" max="14594" width="4.42578125" style="13" customWidth="1"/>
    <col min="14595" max="14595" width="24.85546875" style="13" customWidth="1"/>
    <col min="14596" max="14597" width="9.42578125" style="13" customWidth="1"/>
    <col min="14598" max="14598" width="7.85546875" style="13" customWidth="1"/>
    <col min="14599" max="14602" width="10.28515625" style="13" bestFit="1" customWidth="1"/>
    <col min="14603" max="14603" width="17" style="13" customWidth="1"/>
    <col min="14604" max="14848" width="9.140625" style="13"/>
    <col min="14849" max="14849" width="3.5703125" style="13" customWidth="1"/>
    <col min="14850" max="14850" width="4.42578125" style="13" customWidth="1"/>
    <col min="14851" max="14851" width="24.85546875" style="13" customWidth="1"/>
    <col min="14852" max="14853" width="9.42578125" style="13" customWidth="1"/>
    <col min="14854" max="14854" width="7.85546875" style="13" customWidth="1"/>
    <col min="14855" max="14858" width="10.28515625" style="13" bestFit="1" customWidth="1"/>
    <col min="14859" max="14859" width="17" style="13" customWidth="1"/>
    <col min="14860" max="15104" width="9.140625" style="13"/>
    <col min="15105" max="15105" width="3.5703125" style="13" customWidth="1"/>
    <col min="15106" max="15106" width="4.42578125" style="13" customWidth="1"/>
    <col min="15107" max="15107" width="24.85546875" style="13" customWidth="1"/>
    <col min="15108" max="15109" width="9.42578125" style="13" customWidth="1"/>
    <col min="15110" max="15110" width="7.85546875" style="13" customWidth="1"/>
    <col min="15111" max="15114" width="10.28515625" style="13" bestFit="1" customWidth="1"/>
    <col min="15115" max="15115" width="17" style="13" customWidth="1"/>
    <col min="15116" max="15360" width="9.140625" style="13"/>
    <col min="15361" max="15361" width="3.5703125" style="13" customWidth="1"/>
    <col min="15362" max="15362" width="4.42578125" style="13" customWidth="1"/>
    <col min="15363" max="15363" width="24.85546875" style="13" customWidth="1"/>
    <col min="15364" max="15365" width="9.42578125" style="13" customWidth="1"/>
    <col min="15366" max="15366" width="7.85546875" style="13" customWidth="1"/>
    <col min="15367" max="15370" width="10.28515625" style="13" bestFit="1" customWidth="1"/>
    <col min="15371" max="15371" width="17" style="13" customWidth="1"/>
    <col min="15372" max="15616" width="9.140625" style="13"/>
    <col min="15617" max="15617" width="3.5703125" style="13" customWidth="1"/>
    <col min="15618" max="15618" width="4.42578125" style="13" customWidth="1"/>
    <col min="15619" max="15619" width="24.85546875" style="13" customWidth="1"/>
    <col min="15620" max="15621" width="9.42578125" style="13" customWidth="1"/>
    <col min="15622" max="15622" width="7.85546875" style="13" customWidth="1"/>
    <col min="15623" max="15626" width="10.28515625" style="13" bestFit="1" customWidth="1"/>
    <col min="15627" max="15627" width="17" style="13" customWidth="1"/>
    <col min="15628" max="15872" width="9.140625" style="13"/>
    <col min="15873" max="15873" width="3.5703125" style="13" customWidth="1"/>
    <col min="15874" max="15874" width="4.42578125" style="13" customWidth="1"/>
    <col min="15875" max="15875" width="24.85546875" style="13" customWidth="1"/>
    <col min="15876" max="15877" width="9.42578125" style="13" customWidth="1"/>
    <col min="15878" max="15878" width="7.85546875" style="13" customWidth="1"/>
    <col min="15879" max="15882" width="10.28515625" style="13" bestFit="1" customWidth="1"/>
    <col min="15883" max="15883" width="17" style="13" customWidth="1"/>
    <col min="15884" max="16128" width="9.140625" style="13"/>
    <col min="16129" max="16129" width="3.5703125" style="13" customWidth="1"/>
    <col min="16130" max="16130" width="4.42578125" style="13" customWidth="1"/>
    <col min="16131" max="16131" width="24.85546875" style="13" customWidth="1"/>
    <col min="16132" max="16133" width="9.42578125" style="13" customWidth="1"/>
    <col min="16134" max="16134" width="7.85546875" style="13" customWidth="1"/>
    <col min="16135" max="16138" width="10.28515625" style="13" bestFit="1" customWidth="1"/>
    <col min="16139" max="16139" width="17" style="13" customWidth="1"/>
    <col min="16140" max="16384" width="9.140625" style="13"/>
  </cols>
  <sheetData>
    <row r="1" spans="1:12" ht="33" customHeight="1">
      <c r="A1" s="200" t="s">
        <v>153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2" ht="21" customHeight="1">
      <c r="A2" s="134" t="s">
        <v>89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ht="27.75" customHeight="1">
      <c r="A3" s="201" t="s">
        <v>154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2" ht="26.25" customHeight="1" thickBot="1">
      <c r="A4" s="199" t="s">
        <v>155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</row>
    <row r="5" spans="1:12" ht="20.100000000000001" customHeight="1" thickTop="1">
      <c r="A5" s="137" t="s">
        <v>0</v>
      </c>
      <c r="B5" s="138"/>
      <c r="C5" s="141" t="s">
        <v>1</v>
      </c>
      <c r="D5" s="141"/>
      <c r="E5" s="141"/>
      <c r="F5" s="141" t="s">
        <v>2</v>
      </c>
      <c r="G5" s="141"/>
      <c r="H5" s="141"/>
      <c r="I5" s="141"/>
      <c r="J5" s="141"/>
      <c r="K5" s="141"/>
      <c r="L5" s="143" t="s">
        <v>3</v>
      </c>
    </row>
    <row r="6" spans="1:12" ht="20.100000000000001" customHeight="1">
      <c r="A6" s="139"/>
      <c r="B6" s="140"/>
      <c r="C6" s="142"/>
      <c r="D6" s="142"/>
      <c r="E6" s="142"/>
      <c r="F6" s="142" t="s">
        <v>4</v>
      </c>
      <c r="G6" s="142"/>
      <c r="H6" s="142" t="s">
        <v>5</v>
      </c>
      <c r="I6" s="142"/>
      <c r="J6" s="142" t="s">
        <v>6</v>
      </c>
      <c r="K6" s="142"/>
      <c r="L6" s="144"/>
    </row>
    <row r="7" spans="1:12" ht="20.100000000000001" customHeight="1">
      <c r="A7" s="145" t="s">
        <v>62</v>
      </c>
      <c r="B7" s="146"/>
      <c r="C7" s="9" t="s">
        <v>7</v>
      </c>
      <c r="D7" s="97" t="s">
        <v>8</v>
      </c>
      <c r="E7" s="99" t="s">
        <v>51</v>
      </c>
      <c r="F7" s="99" t="s">
        <v>9</v>
      </c>
      <c r="G7" s="99" t="s">
        <v>10</v>
      </c>
      <c r="H7" s="99" t="s">
        <v>9</v>
      </c>
      <c r="I7" s="99" t="s">
        <v>10</v>
      </c>
      <c r="J7" s="99" t="s">
        <v>11</v>
      </c>
      <c r="K7" s="99" t="s">
        <v>10</v>
      </c>
      <c r="L7" s="10"/>
    </row>
    <row r="8" spans="1:12" ht="20.100000000000001" customHeight="1">
      <c r="A8" s="145" t="s">
        <v>12</v>
      </c>
      <c r="B8" s="148" t="s">
        <v>13</v>
      </c>
      <c r="C8" s="150" t="s">
        <v>63</v>
      </c>
      <c r="D8" s="98" t="s">
        <v>64</v>
      </c>
      <c r="E8" s="99">
        <f>SUM(F8:K8)</f>
        <v>16</v>
      </c>
      <c r="F8" s="99">
        <v>3</v>
      </c>
      <c r="G8" s="99">
        <v>3</v>
      </c>
      <c r="H8" s="99">
        <v>3</v>
      </c>
      <c r="I8" s="99">
        <v>3</v>
      </c>
      <c r="J8" s="99">
        <v>2</v>
      </c>
      <c r="K8" s="99">
        <v>2</v>
      </c>
      <c r="L8" s="10" t="s">
        <v>61</v>
      </c>
    </row>
    <row r="9" spans="1:12" ht="20.100000000000001" customHeight="1">
      <c r="A9" s="145"/>
      <c r="B9" s="148"/>
      <c r="C9" s="151"/>
      <c r="D9" s="98" t="s">
        <v>65</v>
      </c>
      <c r="E9" s="99">
        <f t="shared" ref="E9:E28" si="0">SUM(F9:K9)</f>
        <v>12</v>
      </c>
      <c r="F9" s="99">
        <v>2</v>
      </c>
      <c r="G9" s="99">
        <v>2</v>
      </c>
      <c r="H9" s="99">
        <v>2</v>
      </c>
      <c r="I9" s="99">
        <v>2</v>
      </c>
      <c r="J9" s="99">
        <v>2</v>
      </c>
      <c r="K9" s="99">
        <v>2</v>
      </c>
      <c r="L9" s="10"/>
    </row>
    <row r="10" spans="1:12" ht="20.100000000000001" customHeight="1">
      <c r="A10" s="145"/>
      <c r="B10" s="148"/>
      <c r="C10" s="151"/>
      <c r="D10" s="98" t="s">
        <v>141</v>
      </c>
      <c r="E10" s="153">
        <v>2</v>
      </c>
      <c r="F10" s="93"/>
      <c r="G10" s="93"/>
      <c r="H10" s="93"/>
      <c r="I10" s="93"/>
      <c r="J10" s="93">
        <v>1</v>
      </c>
      <c r="K10" s="93">
        <v>1</v>
      </c>
      <c r="L10" s="160"/>
    </row>
    <row r="11" spans="1:12" ht="20.100000000000001" customHeight="1">
      <c r="A11" s="145"/>
      <c r="B11" s="148"/>
      <c r="C11" s="151"/>
      <c r="D11" s="98" t="s">
        <v>145</v>
      </c>
      <c r="E11" s="154"/>
      <c r="F11" s="93"/>
      <c r="G11" s="93"/>
      <c r="H11" s="93"/>
      <c r="I11" s="93"/>
      <c r="J11" s="93" t="s">
        <v>139</v>
      </c>
      <c r="K11" s="93" t="s">
        <v>139</v>
      </c>
      <c r="L11" s="161"/>
    </row>
    <row r="12" spans="1:12" ht="20.100000000000001" customHeight="1">
      <c r="A12" s="145"/>
      <c r="B12" s="148"/>
      <c r="C12" s="151"/>
      <c r="D12" s="96" t="s">
        <v>147</v>
      </c>
      <c r="E12" s="154"/>
      <c r="F12" s="93"/>
      <c r="G12" s="93"/>
      <c r="H12" s="93"/>
      <c r="I12" s="93"/>
      <c r="J12" s="93" t="s">
        <v>139</v>
      </c>
      <c r="K12" s="93" t="s">
        <v>139</v>
      </c>
      <c r="L12" s="161"/>
    </row>
    <row r="13" spans="1:12" ht="20.100000000000001" customHeight="1">
      <c r="A13" s="145"/>
      <c r="B13" s="148"/>
      <c r="C13" s="151"/>
      <c r="D13" s="98" t="s">
        <v>150</v>
      </c>
      <c r="E13" s="154"/>
      <c r="F13" s="93"/>
      <c r="G13" s="93"/>
      <c r="H13" s="93"/>
      <c r="I13" s="93"/>
      <c r="J13" s="93" t="s">
        <v>139</v>
      </c>
      <c r="K13" s="93" t="s">
        <v>139</v>
      </c>
      <c r="L13" s="161"/>
    </row>
    <row r="14" spans="1:12" ht="20.100000000000001" customHeight="1">
      <c r="A14" s="145"/>
      <c r="B14" s="148"/>
      <c r="C14" s="152"/>
      <c r="D14" s="98" t="s">
        <v>148</v>
      </c>
      <c r="E14" s="155"/>
      <c r="F14" s="93"/>
      <c r="G14" s="93"/>
      <c r="H14" s="93"/>
      <c r="I14" s="93"/>
      <c r="J14" s="93" t="s">
        <v>139</v>
      </c>
      <c r="K14" s="93" t="s">
        <v>139</v>
      </c>
      <c r="L14" s="162"/>
    </row>
    <row r="15" spans="1:12" ht="20.100000000000001" customHeight="1">
      <c r="A15" s="145"/>
      <c r="B15" s="148"/>
      <c r="C15" s="98" t="s">
        <v>66</v>
      </c>
      <c r="D15" s="98" t="s">
        <v>66</v>
      </c>
      <c r="E15" s="99">
        <f t="shared" si="0"/>
        <v>4</v>
      </c>
      <c r="F15" s="99">
        <v>1</v>
      </c>
      <c r="G15" s="99">
        <v>1</v>
      </c>
      <c r="H15" s="99">
        <v>1</v>
      </c>
      <c r="I15" s="99">
        <v>1</v>
      </c>
      <c r="J15" s="99"/>
      <c r="K15" s="99"/>
      <c r="L15" s="10"/>
    </row>
    <row r="16" spans="1:12" ht="20.100000000000001" customHeight="1">
      <c r="A16" s="145"/>
      <c r="B16" s="148"/>
      <c r="C16" s="163" t="s">
        <v>67</v>
      </c>
      <c r="D16" s="98" t="s">
        <v>68</v>
      </c>
      <c r="E16" s="99">
        <f t="shared" si="0"/>
        <v>2</v>
      </c>
      <c r="F16" s="99"/>
      <c r="G16" s="99"/>
      <c r="H16" s="99"/>
      <c r="I16" s="99"/>
      <c r="J16" s="99">
        <v>1</v>
      </c>
      <c r="K16" s="99">
        <v>1</v>
      </c>
      <c r="L16" s="10"/>
    </row>
    <row r="17" spans="1:12" ht="20.100000000000001" customHeight="1">
      <c r="A17" s="145"/>
      <c r="B17" s="148"/>
      <c r="C17" s="163"/>
      <c r="D17" s="98" t="s">
        <v>69</v>
      </c>
      <c r="E17" s="99">
        <f t="shared" si="0"/>
        <v>2</v>
      </c>
      <c r="F17" s="11"/>
      <c r="G17" s="11"/>
      <c r="H17" s="99">
        <v>1</v>
      </c>
      <c r="I17" s="99">
        <v>1</v>
      </c>
      <c r="J17" s="99"/>
      <c r="K17" s="99"/>
      <c r="L17" s="10"/>
    </row>
    <row r="18" spans="1:12" ht="20.100000000000001" customHeight="1">
      <c r="A18" s="145"/>
      <c r="B18" s="148"/>
      <c r="C18" s="163"/>
      <c r="D18" s="98" t="s">
        <v>70</v>
      </c>
      <c r="E18" s="99">
        <f t="shared" si="0"/>
        <v>2</v>
      </c>
      <c r="F18" s="99"/>
      <c r="G18" s="99"/>
      <c r="H18" s="99">
        <v>1</v>
      </c>
      <c r="I18" s="99">
        <v>1</v>
      </c>
      <c r="J18" s="99"/>
      <c r="K18" s="99"/>
      <c r="L18" s="10"/>
    </row>
    <row r="19" spans="1:12" ht="20.100000000000001" customHeight="1">
      <c r="A19" s="145"/>
      <c r="B19" s="148"/>
      <c r="C19" s="163" t="s">
        <v>71</v>
      </c>
      <c r="D19" s="98" t="s">
        <v>14</v>
      </c>
      <c r="E19" s="99">
        <f t="shared" si="0"/>
        <v>1</v>
      </c>
      <c r="F19" s="99"/>
      <c r="G19" s="99">
        <v>1</v>
      </c>
      <c r="H19" s="99"/>
      <c r="I19" s="99"/>
      <c r="J19" s="99"/>
      <c r="K19" s="99"/>
      <c r="L19" s="10"/>
    </row>
    <row r="20" spans="1:12" ht="20.100000000000001" customHeight="1">
      <c r="A20" s="145"/>
      <c r="B20" s="148"/>
      <c r="C20" s="163"/>
      <c r="D20" s="98" t="s">
        <v>15</v>
      </c>
      <c r="E20" s="99">
        <f t="shared" si="0"/>
        <v>1</v>
      </c>
      <c r="F20" s="99">
        <v>1</v>
      </c>
      <c r="G20" s="99"/>
      <c r="H20" s="99"/>
      <c r="I20" s="99"/>
      <c r="J20" s="99"/>
      <c r="K20" s="99"/>
      <c r="L20" s="10"/>
    </row>
    <row r="21" spans="1:12" ht="20.100000000000001" customHeight="1">
      <c r="A21" s="145"/>
      <c r="B21" s="148"/>
      <c r="C21" s="163"/>
      <c r="D21" s="98" t="s">
        <v>16</v>
      </c>
      <c r="E21" s="99">
        <f t="shared" si="0"/>
        <v>2</v>
      </c>
      <c r="F21" s="99"/>
      <c r="G21" s="99"/>
      <c r="H21" s="99"/>
      <c r="I21" s="99"/>
      <c r="J21" s="99">
        <v>1</v>
      </c>
      <c r="K21" s="99">
        <v>1</v>
      </c>
      <c r="L21" s="10"/>
    </row>
    <row r="22" spans="1:12" ht="20.100000000000001" customHeight="1">
      <c r="A22" s="145"/>
      <c r="B22" s="148"/>
      <c r="C22" s="163" t="s">
        <v>72</v>
      </c>
      <c r="D22" s="98" t="s">
        <v>73</v>
      </c>
      <c r="E22" s="99">
        <f t="shared" si="0"/>
        <v>2</v>
      </c>
      <c r="F22" s="28">
        <v>2</v>
      </c>
      <c r="G22" s="28" t="s">
        <v>100</v>
      </c>
      <c r="H22" s="99"/>
      <c r="I22" s="99"/>
      <c r="J22" s="99"/>
      <c r="K22" s="99"/>
      <c r="L22" s="144" t="s">
        <v>17</v>
      </c>
    </row>
    <row r="23" spans="1:12" ht="20.100000000000001" customHeight="1">
      <c r="A23" s="145"/>
      <c r="B23" s="148"/>
      <c r="C23" s="163"/>
      <c r="D23" s="98" t="s">
        <v>74</v>
      </c>
      <c r="E23" s="99">
        <v>2</v>
      </c>
      <c r="F23" s="28" t="s">
        <v>100</v>
      </c>
      <c r="G23" s="28" t="s">
        <v>99</v>
      </c>
      <c r="H23" s="99"/>
      <c r="I23" s="99"/>
      <c r="J23" s="99"/>
      <c r="K23" s="99"/>
      <c r="L23" s="144"/>
    </row>
    <row r="24" spans="1:12" ht="20.100000000000001" customHeight="1">
      <c r="A24" s="145"/>
      <c r="B24" s="148"/>
      <c r="C24" s="98" t="s">
        <v>18</v>
      </c>
      <c r="D24" s="98" t="s">
        <v>19</v>
      </c>
      <c r="E24" s="99">
        <f t="shared" si="0"/>
        <v>2</v>
      </c>
      <c r="F24" s="99"/>
      <c r="G24" s="99"/>
      <c r="H24" s="99">
        <v>1</v>
      </c>
      <c r="I24" s="99">
        <v>1</v>
      </c>
      <c r="J24" s="99"/>
      <c r="K24" s="99"/>
      <c r="L24" s="10"/>
    </row>
    <row r="25" spans="1:12" ht="20.100000000000001" customHeight="1">
      <c r="A25" s="145"/>
      <c r="B25" s="148"/>
      <c r="C25" s="98" t="s">
        <v>20</v>
      </c>
      <c r="D25" s="98" t="s">
        <v>21</v>
      </c>
      <c r="E25" s="99">
        <f t="shared" si="0"/>
        <v>2</v>
      </c>
      <c r="F25" s="99"/>
      <c r="G25" s="99"/>
      <c r="H25" s="99"/>
      <c r="I25" s="99"/>
      <c r="J25" s="99">
        <v>1</v>
      </c>
      <c r="K25" s="99">
        <v>1</v>
      </c>
      <c r="L25" s="10" t="s">
        <v>22</v>
      </c>
    </row>
    <row r="26" spans="1:12" ht="20.100000000000001" customHeight="1">
      <c r="A26" s="145"/>
      <c r="B26" s="148"/>
      <c r="C26" s="163" t="s">
        <v>75</v>
      </c>
      <c r="D26" s="98" t="s">
        <v>23</v>
      </c>
      <c r="E26" s="99">
        <f t="shared" si="0"/>
        <v>2</v>
      </c>
      <c r="F26" s="99">
        <v>1</v>
      </c>
      <c r="G26" s="99">
        <v>1</v>
      </c>
      <c r="H26" s="99"/>
      <c r="I26" s="99"/>
      <c r="J26" s="99"/>
      <c r="K26" s="99"/>
      <c r="L26" s="10"/>
    </row>
    <row r="27" spans="1:12" ht="20.100000000000001" customHeight="1">
      <c r="A27" s="145"/>
      <c r="B27" s="148"/>
      <c r="C27" s="163"/>
      <c r="D27" s="98" t="s">
        <v>24</v>
      </c>
      <c r="E27" s="99">
        <f t="shared" si="0"/>
        <v>12</v>
      </c>
      <c r="F27" s="99">
        <v>2</v>
      </c>
      <c r="G27" s="99">
        <v>2</v>
      </c>
      <c r="H27" s="99">
        <v>2</v>
      </c>
      <c r="I27" s="99">
        <v>2</v>
      </c>
      <c r="J27" s="99">
        <v>2</v>
      </c>
      <c r="K27" s="99">
        <v>2</v>
      </c>
      <c r="L27" s="10"/>
    </row>
    <row r="28" spans="1:12" ht="20.100000000000001" customHeight="1">
      <c r="A28" s="145"/>
      <c r="B28" s="148"/>
      <c r="C28" s="156" t="s">
        <v>25</v>
      </c>
      <c r="D28" s="156"/>
      <c r="E28" s="99">
        <f t="shared" si="0"/>
        <v>2</v>
      </c>
      <c r="F28" s="99">
        <v>1</v>
      </c>
      <c r="G28" s="99">
        <v>1</v>
      </c>
      <c r="H28" s="99"/>
      <c r="I28" s="99"/>
      <c r="J28" s="99"/>
      <c r="K28" s="99"/>
      <c r="L28" s="10"/>
    </row>
    <row r="29" spans="1:12" ht="24.95" customHeight="1" thickBot="1">
      <c r="A29" s="147"/>
      <c r="B29" s="149"/>
      <c r="C29" s="157" t="s">
        <v>26</v>
      </c>
      <c r="D29" s="157"/>
      <c r="E29" s="100">
        <f>SUM(E8:E28)</f>
        <v>68</v>
      </c>
      <c r="F29" s="100">
        <f>SUM(F8:F28)</f>
        <v>13</v>
      </c>
      <c r="G29" s="100">
        <v>13</v>
      </c>
      <c r="H29" s="100">
        <f>SUM(H8:H28)</f>
        <v>11</v>
      </c>
      <c r="I29" s="100">
        <f>SUM(I8:I28)</f>
        <v>11</v>
      </c>
      <c r="J29" s="100">
        <f>SUM(J8:J28)</f>
        <v>10</v>
      </c>
      <c r="K29" s="100">
        <f>SUM(K8:K28)</f>
        <v>10</v>
      </c>
      <c r="L29" s="12"/>
    </row>
    <row r="30" spans="1:12" ht="24" customHeight="1" thickTop="1">
      <c r="A30" s="204" t="s">
        <v>60</v>
      </c>
      <c r="B30" s="101" t="s">
        <v>52</v>
      </c>
      <c r="C30" s="207" t="s">
        <v>34</v>
      </c>
      <c r="D30" s="208"/>
      <c r="E30" s="34">
        <f t="shared" ref="E30:E36" si="1">SUM(F30:K30)</f>
        <v>24</v>
      </c>
      <c r="F30" s="34">
        <v>4</v>
      </c>
      <c r="G30" s="34">
        <v>4</v>
      </c>
      <c r="H30" s="34">
        <v>4</v>
      </c>
      <c r="I30" s="34">
        <v>4</v>
      </c>
      <c r="J30" s="34">
        <v>4</v>
      </c>
      <c r="K30" s="34">
        <v>4</v>
      </c>
      <c r="L30" s="35"/>
    </row>
    <row r="31" spans="1:12" ht="22.5" customHeight="1">
      <c r="A31" s="205"/>
      <c r="B31" s="209" t="s">
        <v>27</v>
      </c>
      <c r="C31" s="212" t="s">
        <v>32</v>
      </c>
      <c r="D31" s="213"/>
      <c r="E31" s="36">
        <f t="shared" si="1"/>
        <v>48</v>
      </c>
      <c r="F31" s="36">
        <v>8</v>
      </c>
      <c r="G31" s="36">
        <v>8</v>
      </c>
      <c r="H31" s="36">
        <v>8</v>
      </c>
      <c r="I31" s="36">
        <v>8</v>
      </c>
      <c r="J31" s="36">
        <v>8</v>
      </c>
      <c r="K31" s="36">
        <v>8</v>
      </c>
      <c r="L31" s="37" t="s">
        <v>33</v>
      </c>
    </row>
    <row r="32" spans="1:12" ht="22.5" customHeight="1">
      <c r="A32" s="205"/>
      <c r="B32" s="209"/>
      <c r="C32" s="212" t="s">
        <v>35</v>
      </c>
      <c r="D32" s="213"/>
      <c r="E32" s="36">
        <f t="shared" si="1"/>
        <v>24</v>
      </c>
      <c r="F32" s="36">
        <v>4</v>
      </c>
      <c r="G32" s="36">
        <v>4</v>
      </c>
      <c r="H32" s="36">
        <v>4</v>
      </c>
      <c r="I32" s="36">
        <v>4</v>
      </c>
      <c r="J32" s="36">
        <v>4</v>
      </c>
      <c r="K32" s="36">
        <v>4</v>
      </c>
      <c r="L32" s="38"/>
    </row>
    <row r="33" spans="1:12" ht="20.100000000000001" customHeight="1">
      <c r="A33" s="205"/>
      <c r="B33" s="210"/>
      <c r="C33" s="214" t="s">
        <v>53</v>
      </c>
      <c r="D33" s="215"/>
      <c r="E33" s="36">
        <f t="shared" si="1"/>
        <v>48</v>
      </c>
      <c r="F33" s="36">
        <v>8</v>
      </c>
      <c r="G33" s="36">
        <v>8</v>
      </c>
      <c r="H33" s="36">
        <v>8</v>
      </c>
      <c r="I33" s="36">
        <v>8</v>
      </c>
      <c r="J33" s="36">
        <v>8</v>
      </c>
      <c r="K33" s="36">
        <v>8</v>
      </c>
      <c r="L33" s="39"/>
    </row>
    <row r="34" spans="1:12">
      <c r="A34" s="205"/>
      <c r="B34" s="210"/>
      <c r="C34" s="212" t="s">
        <v>54</v>
      </c>
      <c r="D34" s="213"/>
      <c r="E34" s="36">
        <f t="shared" si="1"/>
        <v>24</v>
      </c>
      <c r="F34" s="36">
        <v>4</v>
      </c>
      <c r="G34" s="36">
        <v>4</v>
      </c>
      <c r="H34" s="36">
        <v>4</v>
      </c>
      <c r="I34" s="36">
        <v>4</v>
      </c>
      <c r="J34" s="36">
        <v>4</v>
      </c>
      <c r="K34" s="36">
        <v>4</v>
      </c>
      <c r="L34" s="114"/>
    </row>
    <row r="35" spans="1:12" ht="22.5" customHeight="1">
      <c r="A35" s="205"/>
      <c r="B35" s="210"/>
      <c r="C35" s="212" t="s">
        <v>36</v>
      </c>
      <c r="D35" s="213"/>
      <c r="E35" s="36">
        <v>12</v>
      </c>
      <c r="F35" s="36">
        <v>2</v>
      </c>
      <c r="G35" s="36">
        <v>2</v>
      </c>
      <c r="H35" s="36">
        <v>2</v>
      </c>
      <c r="I35" s="36">
        <v>2</v>
      </c>
      <c r="J35" s="36">
        <v>2</v>
      </c>
      <c r="K35" s="36">
        <v>2</v>
      </c>
      <c r="L35" s="115"/>
    </row>
    <row r="36" spans="1:12" ht="20.100000000000001" customHeight="1">
      <c r="A36" s="205"/>
      <c r="B36" s="210"/>
      <c r="C36" s="212" t="s">
        <v>37</v>
      </c>
      <c r="D36" s="213"/>
      <c r="E36" s="36">
        <f t="shared" si="1"/>
        <v>4</v>
      </c>
      <c r="F36" s="36">
        <v>2</v>
      </c>
      <c r="G36" s="36">
        <v>2</v>
      </c>
      <c r="H36" s="36"/>
      <c r="I36" s="36"/>
      <c r="J36" s="36"/>
      <c r="K36" s="36"/>
      <c r="L36" s="47"/>
    </row>
    <row r="37" spans="1:12" ht="20.100000000000001" customHeight="1">
      <c r="A37" s="205"/>
      <c r="B37" s="210"/>
      <c r="C37" s="212" t="s">
        <v>76</v>
      </c>
      <c r="D37" s="213"/>
      <c r="E37" s="36">
        <v>4</v>
      </c>
      <c r="F37" s="36">
        <v>2</v>
      </c>
      <c r="G37" s="36">
        <v>2</v>
      </c>
      <c r="H37" s="36" t="s">
        <v>87</v>
      </c>
      <c r="I37" s="36" t="s">
        <v>87</v>
      </c>
      <c r="J37" s="36"/>
      <c r="K37" s="36"/>
      <c r="L37" s="115"/>
    </row>
    <row r="38" spans="1:12" ht="20.100000000000001" customHeight="1">
      <c r="A38" s="205"/>
      <c r="B38" s="210"/>
      <c r="C38" s="212" t="s">
        <v>28</v>
      </c>
      <c r="D38" s="213"/>
      <c r="E38" s="36">
        <v>4</v>
      </c>
      <c r="F38" s="36"/>
      <c r="G38" s="36"/>
      <c r="H38" s="36">
        <v>2</v>
      </c>
      <c r="I38" s="36">
        <v>2</v>
      </c>
      <c r="J38" s="36"/>
      <c r="K38" s="36"/>
      <c r="L38" s="115"/>
    </row>
    <row r="39" spans="1:12" ht="20.100000000000001" customHeight="1">
      <c r="A39" s="205"/>
      <c r="B39" s="210"/>
      <c r="C39" s="212" t="s">
        <v>29</v>
      </c>
      <c r="D39" s="213"/>
      <c r="E39" s="36">
        <f t="shared" ref="E39:E42" si="2">SUM(F39:K39)</f>
        <v>4</v>
      </c>
      <c r="F39" s="36"/>
      <c r="G39" s="36"/>
      <c r="H39" s="109">
        <v>2</v>
      </c>
      <c r="I39" s="36">
        <v>2</v>
      </c>
      <c r="J39" s="36"/>
      <c r="K39" s="36"/>
      <c r="L39" s="47"/>
    </row>
    <row r="40" spans="1:12" ht="24.6" customHeight="1">
      <c r="A40" s="205"/>
      <c r="B40" s="210"/>
      <c r="C40" s="216" t="s">
        <v>55</v>
      </c>
      <c r="D40" s="217"/>
      <c r="E40" s="36">
        <f t="shared" si="2"/>
        <v>4</v>
      </c>
      <c r="F40" s="46"/>
      <c r="G40" s="46"/>
      <c r="H40" s="36">
        <v>2</v>
      </c>
      <c r="I40" s="36">
        <v>2</v>
      </c>
      <c r="J40" s="36"/>
      <c r="K40" s="36"/>
      <c r="L40" s="114"/>
    </row>
    <row r="41" spans="1:12" ht="20.100000000000001" customHeight="1">
      <c r="A41" s="205"/>
      <c r="B41" s="210"/>
      <c r="C41" s="216" t="s">
        <v>30</v>
      </c>
      <c r="D41" s="217"/>
      <c r="E41" s="36">
        <f t="shared" si="2"/>
        <v>4</v>
      </c>
      <c r="F41" s="46"/>
      <c r="G41" s="46"/>
      <c r="H41" s="46"/>
      <c r="I41" s="46"/>
      <c r="J41" s="46">
        <v>2</v>
      </c>
      <c r="K41" s="46">
        <v>2</v>
      </c>
      <c r="L41" s="47"/>
    </row>
    <row r="42" spans="1:12" ht="20.100000000000001" customHeight="1">
      <c r="A42" s="205"/>
      <c r="B42" s="210"/>
      <c r="C42" s="216" t="s">
        <v>31</v>
      </c>
      <c r="D42" s="217"/>
      <c r="E42" s="36">
        <f t="shared" si="2"/>
        <v>4</v>
      </c>
      <c r="F42" s="46"/>
      <c r="G42" s="46"/>
      <c r="H42" s="46"/>
      <c r="I42" s="46"/>
      <c r="J42" s="46">
        <v>2</v>
      </c>
      <c r="K42" s="46">
        <v>2</v>
      </c>
      <c r="L42" s="38"/>
    </row>
    <row r="43" spans="1:12" ht="22.5" customHeight="1" thickBot="1">
      <c r="A43" s="206"/>
      <c r="B43" s="211"/>
      <c r="C43" s="202" t="s">
        <v>56</v>
      </c>
      <c r="D43" s="203"/>
      <c r="E43" s="48">
        <f t="shared" ref="E43:K43" si="3">SUM(E30:E42)</f>
        <v>208</v>
      </c>
      <c r="F43" s="48">
        <f t="shared" si="3"/>
        <v>34</v>
      </c>
      <c r="G43" s="48">
        <f t="shared" si="3"/>
        <v>34</v>
      </c>
      <c r="H43" s="48">
        <f t="shared" si="3"/>
        <v>36</v>
      </c>
      <c r="I43" s="48">
        <f t="shared" si="3"/>
        <v>36</v>
      </c>
      <c r="J43" s="48">
        <f t="shared" si="3"/>
        <v>34</v>
      </c>
      <c r="K43" s="48">
        <f t="shared" si="3"/>
        <v>34</v>
      </c>
      <c r="L43" s="49"/>
    </row>
    <row r="44" spans="1:12" ht="19.350000000000001" customHeight="1" thickTop="1">
      <c r="A44" s="218" t="s">
        <v>39</v>
      </c>
      <c r="B44" s="221" t="s">
        <v>57</v>
      </c>
      <c r="C44" s="207" t="s">
        <v>42</v>
      </c>
      <c r="D44" s="208"/>
      <c r="E44" s="224">
        <v>12</v>
      </c>
      <c r="F44" s="34">
        <v>2</v>
      </c>
      <c r="G44" s="34">
        <v>2</v>
      </c>
      <c r="H44" s="50"/>
      <c r="I44" s="50"/>
      <c r="J44" s="34"/>
      <c r="K44" s="34"/>
      <c r="L44" s="226" t="s">
        <v>41</v>
      </c>
    </row>
    <row r="45" spans="1:12" ht="19.350000000000001" customHeight="1">
      <c r="A45" s="219"/>
      <c r="B45" s="222"/>
      <c r="C45" s="212" t="s">
        <v>43</v>
      </c>
      <c r="D45" s="213"/>
      <c r="E45" s="225"/>
      <c r="F45" s="36">
        <v>2</v>
      </c>
      <c r="G45" s="36">
        <v>2</v>
      </c>
      <c r="H45" s="36"/>
      <c r="I45" s="36"/>
      <c r="J45" s="36"/>
      <c r="K45" s="36"/>
      <c r="L45" s="227"/>
    </row>
    <row r="46" spans="1:12" ht="19.350000000000001" customHeight="1">
      <c r="A46" s="219"/>
      <c r="B46" s="222"/>
      <c r="C46" s="212" t="s">
        <v>44</v>
      </c>
      <c r="D46" s="213"/>
      <c r="E46" s="225"/>
      <c r="F46" s="36">
        <v>2</v>
      </c>
      <c r="G46" s="36">
        <v>2</v>
      </c>
      <c r="H46" s="36">
        <v>2</v>
      </c>
      <c r="I46" s="36">
        <v>2</v>
      </c>
      <c r="J46" s="36">
        <v>2</v>
      </c>
      <c r="K46" s="36">
        <v>2</v>
      </c>
      <c r="L46" s="227"/>
    </row>
    <row r="47" spans="1:12" ht="19.350000000000001" customHeight="1">
      <c r="A47" s="219"/>
      <c r="B47" s="222"/>
      <c r="C47" s="212" t="s">
        <v>40</v>
      </c>
      <c r="D47" s="213"/>
      <c r="E47" s="225"/>
      <c r="F47" s="36"/>
      <c r="G47" s="36"/>
      <c r="H47" s="36">
        <v>2</v>
      </c>
      <c r="I47" s="36">
        <v>2</v>
      </c>
      <c r="J47" s="36"/>
      <c r="K47" s="36"/>
      <c r="L47" s="227"/>
    </row>
    <row r="48" spans="1:12" ht="19.350000000000001" customHeight="1">
      <c r="A48" s="219"/>
      <c r="B48" s="222"/>
      <c r="C48" s="212" t="s">
        <v>45</v>
      </c>
      <c r="D48" s="213"/>
      <c r="E48" s="225"/>
      <c r="F48" s="36"/>
      <c r="G48" s="51"/>
      <c r="H48" s="36">
        <v>2</v>
      </c>
      <c r="I48" s="36">
        <v>2</v>
      </c>
      <c r="J48" s="36">
        <v>2</v>
      </c>
      <c r="K48" s="36">
        <v>2</v>
      </c>
      <c r="L48" s="227"/>
    </row>
    <row r="49" spans="1:12" ht="19.350000000000001" customHeight="1" thickBot="1">
      <c r="A49" s="220"/>
      <c r="B49" s="223"/>
      <c r="C49" s="229" t="s">
        <v>58</v>
      </c>
      <c r="D49" s="230"/>
      <c r="E49" s="52">
        <f>F49+G49+H49+I49+J49+K49</f>
        <v>12</v>
      </c>
      <c r="F49" s="53">
        <v>2</v>
      </c>
      <c r="G49" s="53">
        <v>2</v>
      </c>
      <c r="H49" s="53">
        <v>2</v>
      </c>
      <c r="I49" s="53">
        <v>2</v>
      </c>
      <c r="J49" s="53">
        <v>2</v>
      </c>
      <c r="K49" s="53">
        <v>2</v>
      </c>
      <c r="L49" s="228"/>
    </row>
    <row r="50" spans="1:12" ht="20.25" customHeight="1" thickTop="1">
      <c r="A50" s="236" t="s">
        <v>46</v>
      </c>
      <c r="B50" s="237"/>
      <c r="C50" s="237"/>
      <c r="D50" s="237"/>
      <c r="E50" s="54">
        <f>SUM(F50:K50)</f>
        <v>288</v>
      </c>
      <c r="F50" s="55">
        <f t="shared" ref="F50:K50" si="4">F29+F43+F49</f>
        <v>49</v>
      </c>
      <c r="G50" s="55">
        <f t="shared" si="4"/>
        <v>49</v>
      </c>
      <c r="H50" s="55">
        <f t="shared" si="4"/>
        <v>49</v>
      </c>
      <c r="I50" s="55">
        <f t="shared" si="4"/>
        <v>49</v>
      </c>
      <c r="J50" s="55">
        <f t="shared" si="4"/>
        <v>46</v>
      </c>
      <c r="K50" s="55">
        <f t="shared" si="4"/>
        <v>46</v>
      </c>
      <c r="L50" s="102"/>
    </row>
    <row r="51" spans="1:12" ht="27.6" customHeight="1">
      <c r="A51" s="238" t="s">
        <v>47</v>
      </c>
      <c r="B51" s="232"/>
      <c r="C51" s="232"/>
      <c r="D51" s="232"/>
      <c r="E51" s="41">
        <f>SUM(F51:K51)</f>
        <v>18</v>
      </c>
      <c r="F51" s="41">
        <v>3</v>
      </c>
      <c r="G51" s="41">
        <v>3</v>
      </c>
      <c r="H51" s="41">
        <v>3</v>
      </c>
      <c r="I51" s="41">
        <v>3</v>
      </c>
      <c r="J51" s="41">
        <v>3</v>
      </c>
      <c r="K51" s="41">
        <v>3</v>
      </c>
      <c r="L51" s="47"/>
    </row>
    <row r="52" spans="1:12" ht="21" customHeight="1" thickBot="1">
      <c r="A52" s="239" t="s">
        <v>59</v>
      </c>
      <c r="B52" s="240"/>
      <c r="C52" s="240"/>
      <c r="D52" s="240"/>
      <c r="E52" s="48">
        <f>E50+E51</f>
        <v>306</v>
      </c>
      <c r="F52" s="48">
        <f t="shared" ref="F52:K52" si="5">F50+F51</f>
        <v>52</v>
      </c>
      <c r="G52" s="48">
        <f t="shared" si="5"/>
        <v>52</v>
      </c>
      <c r="H52" s="48">
        <f t="shared" si="5"/>
        <v>52</v>
      </c>
      <c r="I52" s="48">
        <f t="shared" si="5"/>
        <v>52</v>
      </c>
      <c r="J52" s="48">
        <f t="shared" si="5"/>
        <v>49</v>
      </c>
      <c r="K52" s="48">
        <f t="shared" si="5"/>
        <v>49</v>
      </c>
      <c r="L52" s="103"/>
    </row>
    <row r="53" spans="1:12" ht="19.350000000000001" customHeight="1" thickTop="1" thickBot="1">
      <c r="A53" s="104"/>
      <c r="B53" s="104"/>
      <c r="C53" s="104"/>
      <c r="D53" s="105"/>
      <c r="E53" s="104"/>
      <c r="F53" s="104"/>
      <c r="G53" s="104"/>
      <c r="H53" s="104"/>
      <c r="I53" s="104"/>
      <c r="J53" s="104"/>
      <c r="K53" s="104"/>
      <c r="L53" s="106"/>
    </row>
    <row r="54" spans="1:12" ht="19.350000000000001" customHeight="1">
      <c r="A54" s="241" t="s">
        <v>77</v>
      </c>
      <c r="B54" s="242"/>
      <c r="C54" s="242"/>
      <c r="D54" s="243"/>
      <c r="E54" s="107" t="s">
        <v>48</v>
      </c>
      <c r="F54" s="107" t="s">
        <v>49</v>
      </c>
      <c r="G54" s="108" t="s">
        <v>50</v>
      </c>
      <c r="H54" s="104"/>
      <c r="I54" s="104"/>
      <c r="J54" s="104"/>
      <c r="K54" s="104"/>
      <c r="L54" s="106"/>
    </row>
    <row r="55" spans="1:12" ht="19.350000000000001" customHeight="1">
      <c r="A55" s="231" t="s">
        <v>78</v>
      </c>
      <c r="B55" s="232"/>
      <c r="C55" s="232" t="s">
        <v>79</v>
      </c>
      <c r="D55" s="232"/>
      <c r="E55" s="110">
        <f>SUM(F29:K29)</f>
        <v>68</v>
      </c>
      <c r="F55" s="110">
        <v>0</v>
      </c>
      <c r="G55" s="111">
        <f>SUM(F29:K29)</f>
        <v>68</v>
      </c>
      <c r="H55" s="104"/>
      <c r="I55" s="104"/>
      <c r="J55" s="104"/>
      <c r="K55" s="104"/>
      <c r="L55" s="106"/>
    </row>
    <row r="56" spans="1:12" ht="19.350000000000001" customHeight="1">
      <c r="A56" s="231" t="s">
        <v>80</v>
      </c>
      <c r="B56" s="232"/>
      <c r="C56" s="232" t="s">
        <v>81</v>
      </c>
      <c r="D56" s="232"/>
      <c r="E56" s="110">
        <f>SUM(F43:K43)</f>
        <v>208</v>
      </c>
      <c r="F56" s="110">
        <f>SUM(F49:K49)</f>
        <v>12</v>
      </c>
      <c r="G56" s="111">
        <f>SUM(F43:K43)+SUM(F49:K49)</f>
        <v>220</v>
      </c>
      <c r="H56" s="104"/>
      <c r="I56" s="104"/>
      <c r="J56" s="104"/>
      <c r="K56" s="104"/>
      <c r="L56" s="106"/>
    </row>
    <row r="57" spans="1:12" ht="19.350000000000001" customHeight="1" thickBot="1">
      <c r="A57" s="233" t="s">
        <v>82</v>
      </c>
      <c r="B57" s="234"/>
      <c r="C57" s="234"/>
      <c r="D57" s="235"/>
      <c r="E57" s="112">
        <f>SUM(E55:E56)</f>
        <v>276</v>
      </c>
      <c r="F57" s="112">
        <f>SUM(F55:F56)</f>
        <v>12</v>
      </c>
      <c r="G57" s="113">
        <f>SUM(F50:K50)</f>
        <v>288</v>
      </c>
      <c r="H57" s="104"/>
      <c r="I57" s="104"/>
      <c r="J57" s="104"/>
      <c r="K57" s="104"/>
      <c r="L57" s="106"/>
    </row>
    <row r="58" spans="1:12" ht="19.350000000000001" customHeight="1">
      <c r="D58" s="4"/>
      <c r="E58" s="4"/>
      <c r="F58" s="4"/>
      <c r="G58" s="4"/>
      <c r="H58" s="4"/>
      <c r="I58" s="4"/>
    </row>
    <row r="59" spans="1:12" ht="19.350000000000001" customHeight="1"/>
    <row r="60" spans="1:12" ht="19.350000000000001" customHeight="1"/>
    <row r="61" spans="1:12" ht="19.350000000000001" customHeight="1"/>
    <row r="62" spans="1:12" s="2" customFormat="1" ht="19.350000000000001" customHeight="1">
      <c r="A62" s="1"/>
      <c r="B62" s="1"/>
      <c r="C62" s="1"/>
      <c r="E62" s="1"/>
      <c r="F62" s="1"/>
      <c r="G62" s="1"/>
      <c r="H62" s="1"/>
      <c r="I62" s="1"/>
      <c r="J62" s="1"/>
      <c r="K62" s="1"/>
      <c r="L62" s="3"/>
    </row>
    <row r="63" spans="1:12" s="2" customFormat="1" ht="19.350000000000001" customHeight="1">
      <c r="A63" s="1"/>
      <c r="B63" s="1"/>
      <c r="C63" s="1"/>
      <c r="E63" s="1"/>
      <c r="F63" s="1"/>
      <c r="G63" s="1"/>
      <c r="H63" s="1"/>
      <c r="I63" s="1"/>
      <c r="J63" s="1"/>
      <c r="K63" s="1"/>
      <c r="L63" s="3"/>
    </row>
    <row r="64" spans="1:12" s="2" customFormat="1" ht="19.350000000000001" customHeight="1">
      <c r="A64" s="1"/>
      <c r="B64" s="1"/>
      <c r="C64" s="1"/>
      <c r="E64" s="1"/>
      <c r="F64" s="1"/>
      <c r="G64" s="1"/>
      <c r="H64" s="1"/>
      <c r="I64" s="1"/>
      <c r="J64" s="1"/>
      <c r="K64" s="1"/>
      <c r="L64" s="3"/>
    </row>
    <row r="65" spans="1:14" s="2" customFormat="1" ht="19.350000000000001" customHeight="1">
      <c r="A65" s="1"/>
      <c r="B65" s="1"/>
      <c r="C65" s="1"/>
      <c r="E65" s="1"/>
      <c r="F65" s="1"/>
      <c r="G65" s="1"/>
      <c r="H65" s="1"/>
      <c r="I65" s="1"/>
      <c r="J65" s="1"/>
      <c r="K65" s="1"/>
      <c r="L65" s="3"/>
    </row>
    <row r="66" spans="1:14" s="2" customFormat="1" ht="19.350000000000001" customHeight="1">
      <c r="A66" s="1"/>
      <c r="B66" s="1"/>
      <c r="C66" s="1"/>
      <c r="E66" s="1"/>
      <c r="F66" s="1"/>
      <c r="G66" s="1"/>
      <c r="H66" s="1"/>
      <c r="I66" s="1"/>
      <c r="J66" s="1"/>
      <c r="K66" s="1"/>
      <c r="L66" s="3"/>
    </row>
    <row r="67" spans="1:14" s="2" customFormat="1" ht="19.350000000000001" customHeight="1">
      <c r="A67" s="1"/>
      <c r="B67" s="1"/>
      <c r="C67" s="1"/>
      <c r="E67" s="1"/>
      <c r="F67" s="1"/>
      <c r="G67" s="1"/>
      <c r="H67" s="1"/>
      <c r="I67" s="1"/>
      <c r="J67" s="1"/>
      <c r="K67" s="1"/>
      <c r="L67" s="3"/>
    </row>
    <row r="68" spans="1:14" ht="19.350000000000001" customHeight="1"/>
    <row r="69" spans="1:14" ht="19.350000000000001" customHeight="1"/>
    <row r="70" spans="1:14" ht="18" customHeight="1"/>
    <row r="71" spans="1:14" ht="21.6" customHeight="1"/>
    <row r="72" spans="1:14" ht="18.600000000000001" customHeight="1">
      <c r="N72" s="14"/>
    </row>
    <row r="73" spans="1:14" ht="20.45" customHeight="1"/>
    <row r="74" spans="1:14" ht="17.45" customHeight="1"/>
    <row r="79" spans="1:14">
      <c r="N79" s="14"/>
    </row>
    <row r="80" spans="1:14">
      <c r="N80" s="14"/>
    </row>
  </sheetData>
  <mergeCells count="59">
    <mergeCell ref="A56:B56"/>
    <mergeCell ref="C56:D56"/>
    <mergeCell ref="A57:D57"/>
    <mergeCell ref="A50:D50"/>
    <mergeCell ref="A51:D51"/>
    <mergeCell ref="A52:D52"/>
    <mergeCell ref="A54:D54"/>
    <mergeCell ref="A55:B55"/>
    <mergeCell ref="C55:D55"/>
    <mergeCell ref="A44:A49"/>
    <mergeCell ref="B44:B49"/>
    <mergeCell ref="C44:D44"/>
    <mergeCell ref="E44:E48"/>
    <mergeCell ref="L44:L49"/>
    <mergeCell ref="C45:D45"/>
    <mergeCell ref="C46:D46"/>
    <mergeCell ref="C47:D47"/>
    <mergeCell ref="C48:D48"/>
    <mergeCell ref="C49:D49"/>
    <mergeCell ref="C43:D43"/>
    <mergeCell ref="A30:A43"/>
    <mergeCell ref="C30:D30"/>
    <mergeCell ref="B31:B43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L10:L14"/>
    <mergeCell ref="C16:C18"/>
    <mergeCell ref="C19:C21"/>
    <mergeCell ref="C22:C23"/>
    <mergeCell ref="L22:L23"/>
    <mergeCell ref="C26:C27"/>
    <mergeCell ref="J6:K6"/>
    <mergeCell ref="A7:B7"/>
    <mergeCell ref="A8:A29"/>
    <mergeCell ref="B8:B29"/>
    <mergeCell ref="C8:C14"/>
    <mergeCell ref="E10:E14"/>
    <mergeCell ref="C28:D28"/>
    <mergeCell ref="C29:D29"/>
    <mergeCell ref="A1:L1"/>
    <mergeCell ref="A2:L2"/>
    <mergeCell ref="A3:L3"/>
    <mergeCell ref="A4:L4"/>
    <mergeCell ref="A5:B6"/>
    <mergeCell ref="C5:E6"/>
    <mergeCell ref="F5:K5"/>
    <mergeCell ref="L5:L6"/>
    <mergeCell ref="F6:G6"/>
    <mergeCell ref="H6:I6"/>
  </mergeCells>
  <phoneticPr fontId="3" type="noConversion"/>
  <pageMargins left="0.25" right="0.25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topLeftCell="A22" zoomScale="70" zoomScaleNormal="70" workbookViewId="0">
      <selection activeCell="A51" sqref="A51:D51"/>
    </sheetView>
  </sheetViews>
  <sheetFormatPr defaultRowHeight="16.5"/>
  <cols>
    <col min="1" max="1" width="3.5703125" style="1" customWidth="1"/>
    <col min="2" max="2" width="4.42578125" style="1" customWidth="1"/>
    <col min="3" max="3" width="15.28515625" style="1" customWidth="1"/>
    <col min="4" max="4" width="20.28515625" style="2" customWidth="1"/>
    <col min="5" max="5" width="15" style="1" customWidth="1"/>
    <col min="6" max="6" width="9.42578125" style="1" customWidth="1"/>
    <col min="7" max="7" width="7.85546875" style="1" customWidth="1"/>
    <col min="8" max="11" width="11.42578125" style="1" bestFit="1" customWidth="1"/>
    <col min="12" max="12" width="24.42578125" style="3" customWidth="1"/>
    <col min="13" max="256" width="9.140625" style="13"/>
    <col min="257" max="257" width="3.5703125" style="13" customWidth="1"/>
    <col min="258" max="258" width="4.42578125" style="13" customWidth="1"/>
    <col min="259" max="259" width="24.85546875" style="13" customWidth="1"/>
    <col min="260" max="261" width="9.42578125" style="13" customWidth="1"/>
    <col min="262" max="262" width="7.85546875" style="13" customWidth="1"/>
    <col min="263" max="266" width="10.28515625" style="13" bestFit="1" customWidth="1"/>
    <col min="267" max="267" width="17" style="13" customWidth="1"/>
    <col min="268" max="512" width="9.140625" style="13"/>
    <col min="513" max="513" width="3.5703125" style="13" customWidth="1"/>
    <col min="514" max="514" width="4.42578125" style="13" customWidth="1"/>
    <col min="515" max="515" width="24.85546875" style="13" customWidth="1"/>
    <col min="516" max="517" width="9.42578125" style="13" customWidth="1"/>
    <col min="518" max="518" width="7.85546875" style="13" customWidth="1"/>
    <col min="519" max="522" width="10.28515625" style="13" bestFit="1" customWidth="1"/>
    <col min="523" max="523" width="17" style="13" customWidth="1"/>
    <col min="524" max="768" width="9.140625" style="13"/>
    <col min="769" max="769" width="3.5703125" style="13" customWidth="1"/>
    <col min="770" max="770" width="4.42578125" style="13" customWidth="1"/>
    <col min="771" max="771" width="24.85546875" style="13" customWidth="1"/>
    <col min="772" max="773" width="9.42578125" style="13" customWidth="1"/>
    <col min="774" max="774" width="7.85546875" style="13" customWidth="1"/>
    <col min="775" max="778" width="10.28515625" style="13" bestFit="1" customWidth="1"/>
    <col min="779" max="779" width="17" style="13" customWidth="1"/>
    <col min="780" max="1024" width="9.140625" style="13"/>
    <col min="1025" max="1025" width="3.5703125" style="13" customWidth="1"/>
    <col min="1026" max="1026" width="4.42578125" style="13" customWidth="1"/>
    <col min="1027" max="1027" width="24.85546875" style="13" customWidth="1"/>
    <col min="1028" max="1029" width="9.42578125" style="13" customWidth="1"/>
    <col min="1030" max="1030" width="7.85546875" style="13" customWidth="1"/>
    <col min="1031" max="1034" width="10.28515625" style="13" bestFit="1" customWidth="1"/>
    <col min="1035" max="1035" width="17" style="13" customWidth="1"/>
    <col min="1036" max="1280" width="9.140625" style="13"/>
    <col min="1281" max="1281" width="3.5703125" style="13" customWidth="1"/>
    <col min="1282" max="1282" width="4.42578125" style="13" customWidth="1"/>
    <col min="1283" max="1283" width="24.85546875" style="13" customWidth="1"/>
    <col min="1284" max="1285" width="9.42578125" style="13" customWidth="1"/>
    <col min="1286" max="1286" width="7.85546875" style="13" customWidth="1"/>
    <col min="1287" max="1290" width="10.28515625" style="13" bestFit="1" customWidth="1"/>
    <col min="1291" max="1291" width="17" style="13" customWidth="1"/>
    <col min="1292" max="1536" width="9.140625" style="13"/>
    <col min="1537" max="1537" width="3.5703125" style="13" customWidth="1"/>
    <col min="1538" max="1538" width="4.42578125" style="13" customWidth="1"/>
    <col min="1539" max="1539" width="24.85546875" style="13" customWidth="1"/>
    <col min="1540" max="1541" width="9.42578125" style="13" customWidth="1"/>
    <col min="1542" max="1542" width="7.85546875" style="13" customWidth="1"/>
    <col min="1543" max="1546" width="10.28515625" style="13" bestFit="1" customWidth="1"/>
    <col min="1547" max="1547" width="17" style="13" customWidth="1"/>
    <col min="1548" max="1792" width="9.140625" style="13"/>
    <col min="1793" max="1793" width="3.5703125" style="13" customWidth="1"/>
    <col min="1794" max="1794" width="4.42578125" style="13" customWidth="1"/>
    <col min="1795" max="1795" width="24.85546875" style="13" customWidth="1"/>
    <col min="1796" max="1797" width="9.42578125" style="13" customWidth="1"/>
    <col min="1798" max="1798" width="7.85546875" style="13" customWidth="1"/>
    <col min="1799" max="1802" width="10.28515625" style="13" bestFit="1" customWidth="1"/>
    <col min="1803" max="1803" width="17" style="13" customWidth="1"/>
    <col min="1804" max="2048" width="9.140625" style="13"/>
    <col min="2049" max="2049" width="3.5703125" style="13" customWidth="1"/>
    <col min="2050" max="2050" width="4.42578125" style="13" customWidth="1"/>
    <col min="2051" max="2051" width="24.85546875" style="13" customWidth="1"/>
    <col min="2052" max="2053" width="9.42578125" style="13" customWidth="1"/>
    <col min="2054" max="2054" width="7.85546875" style="13" customWidth="1"/>
    <col min="2055" max="2058" width="10.28515625" style="13" bestFit="1" customWidth="1"/>
    <col min="2059" max="2059" width="17" style="13" customWidth="1"/>
    <col min="2060" max="2304" width="9.140625" style="13"/>
    <col min="2305" max="2305" width="3.5703125" style="13" customWidth="1"/>
    <col min="2306" max="2306" width="4.42578125" style="13" customWidth="1"/>
    <col min="2307" max="2307" width="24.85546875" style="13" customWidth="1"/>
    <col min="2308" max="2309" width="9.42578125" style="13" customWidth="1"/>
    <col min="2310" max="2310" width="7.85546875" style="13" customWidth="1"/>
    <col min="2311" max="2314" width="10.28515625" style="13" bestFit="1" customWidth="1"/>
    <col min="2315" max="2315" width="17" style="13" customWidth="1"/>
    <col min="2316" max="2560" width="9.140625" style="13"/>
    <col min="2561" max="2561" width="3.5703125" style="13" customWidth="1"/>
    <col min="2562" max="2562" width="4.42578125" style="13" customWidth="1"/>
    <col min="2563" max="2563" width="24.85546875" style="13" customWidth="1"/>
    <col min="2564" max="2565" width="9.42578125" style="13" customWidth="1"/>
    <col min="2566" max="2566" width="7.85546875" style="13" customWidth="1"/>
    <col min="2567" max="2570" width="10.28515625" style="13" bestFit="1" customWidth="1"/>
    <col min="2571" max="2571" width="17" style="13" customWidth="1"/>
    <col min="2572" max="2816" width="9.140625" style="13"/>
    <col min="2817" max="2817" width="3.5703125" style="13" customWidth="1"/>
    <col min="2818" max="2818" width="4.42578125" style="13" customWidth="1"/>
    <col min="2819" max="2819" width="24.85546875" style="13" customWidth="1"/>
    <col min="2820" max="2821" width="9.42578125" style="13" customWidth="1"/>
    <col min="2822" max="2822" width="7.85546875" style="13" customWidth="1"/>
    <col min="2823" max="2826" width="10.28515625" style="13" bestFit="1" customWidth="1"/>
    <col min="2827" max="2827" width="17" style="13" customWidth="1"/>
    <col min="2828" max="3072" width="9.140625" style="13"/>
    <col min="3073" max="3073" width="3.5703125" style="13" customWidth="1"/>
    <col min="3074" max="3074" width="4.42578125" style="13" customWidth="1"/>
    <col min="3075" max="3075" width="24.85546875" style="13" customWidth="1"/>
    <col min="3076" max="3077" width="9.42578125" style="13" customWidth="1"/>
    <col min="3078" max="3078" width="7.85546875" style="13" customWidth="1"/>
    <col min="3079" max="3082" width="10.28515625" style="13" bestFit="1" customWidth="1"/>
    <col min="3083" max="3083" width="17" style="13" customWidth="1"/>
    <col min="3084" max="3328" width="9.140625" style="13"/>
    <col min="3329" max="3329" width="3.5703125" style="13" customWidth="1"/>
    <col min="3330" max="3330" width="4.42578125" style="13" customWidth="1"/>
    <col min="3331" max="3331" width="24.85546875" style="13" customWidth="1"/>
    <col min="3332" max="3333" width="9.42578125" style="13" customWidth="1"/>
    <col min="3334" max="3334" width="7.85546875" style="13" customWidth="1"/>
    <col min="3335" max="3338" width="10.28515625" style="13" bestFit="1" customWidth="1"/>
    <col min="3339" max="3339" width="17" style="13" customWidth="1"/>
    <col min="3340" max="3584" width="9.140625" style="13"/>
    <col min="3585" max="3585" width="3.5703125" style="13" customWidth="1"/>
    <col min="3586" max="3586" width="4.42578125" style="13" customWidth="1"/>
    <col min="3587" max="3587" width="24.85546875" style="13" customWidth="1"/>
    <col min="3588" max="3589" width="9.42578125" style="13" customWidth="1"/>
    <col min="3590" max="3590" width="7.85546875" style="13" customWidth="1"/>
    <col min="3591" max="3594" width="10.28515625" style="13" bestFit="1" customWidth="1"/>
    <col min="3595" max="3595" width="17" style="13" customWidth="1"/>
    <col min="3596" max="3840" width="9.140625" style="13"/>
    <col min="3841" max="3841" width="3.5703125" style="13" customWidth="1"/>
    <col min="3842" max="3842" width="4.42578125" style="13" customWidth="1"/>
    <col min="3843" max="3843" width="24.85546875" style="13" customWidth="1"/>
    <col min="3844" max="3845" width="9.42578125" style="13" customWidth="1"/>
    <col min="3846" max="3846" width="7.85546875" style="13" customWidth="1"/>
    <col min="3847" max="3850" width="10.28515625" style="13" bestFit="1" customWidth="1"/>
    <col min="3851" max="3851" width="17" style="13" customWidth="1"/>
    <col min="3852" max="4096" width="9.140625" style="13"/>
    <col min="4097" max="4097" width="3.5703125" style="13" customWidth="1"/>
    <col min="4098" max="4098" width="4.42578125" style="13" customWidth="1"/>
    <col min="4099" max="4099" width="24.85546875" style="13" customWidth="1"/>
    <col min="4100" max="4101" width="9.42578125" style="13" customWidth="1"/>
    <col min="4102" max="4102" width="7.85546875" style="13" customWidth="1"/>
    <col min="4103" max="4106" width="10.28515625" style="13" bestFit="1" customWidth="1"/>
    <col min="4107" max="4107" width="17" style="13" customWidth="1"/>
    <col min="4108" max="4352" width="9.140625" style="13"/>
    <col min="4353" max="4353" width="3.5703125" style="13" customWidth="1"/>
    <col min="4354" max="4354" width="4.42578125" style="13" customWidth="1"/>
    <col min="4355" max="4355" width="24.85546875" style="13" customWidth="1"/>
    <col min="4356" max="4357" width="9.42578125" style="13" customWidth="1"/>
    <col min="4358" max="4358" width="7.85546875" style="13" customWidth="1"/>
    <col min="4359" max="4362" width="10.28515625" style="13" bestFit="1" customWidth="1"/>
    <col min="4363" max="4363" width="17" style="13" customWidth="1"/>
    <col min="4364" max="4608" width="9.140625" style="13"/>
    <col min="4609" max="4609" width="3.5703125" style="13" customWidth="1"/>
    <col min="4610" max="4610" width="4.42578125" style="13" customWidth="1"/>
    <col min="4611" max="4611" width="24.85546875" style="13" customWidth="1"/>
    <col min="4612" max="4613" width="9.42578125" style="13" customWidth="1"/>
    <col min="4614" max="4614" width="7.85546875" style="13" customWidth="1"/>
    <col min="4615" max="4618" width="10.28515625" style="13" bestFit="1" customWidth="1"/>
    <col min="4619" max="4619" width="17" style="13" customWidth="1"/>
    <col min="4620" max="4864" width="9.140625" style="13"/>
    <col min="4865" max="4865" width="3.5703125" style="13" customWidth="1"/>
    <col min="4866" max="4866" width="4.42578125" style="13" customWidth="1"/>
    <col min="4867" max="4867" width="24.85546875" style="13" customWidth="1"/>
    <col min="4868" max="4869" width="9.42578125" style="13" customWidth="1"/>
    <col min="4870" max="4870" width="7.85546875" style="13" customWidth="1"/>
    <col min="4871" max="4874" width="10.28515625" style="13" bestFit="1" customWidth="1"/>
    <col min="4875" max="4875" width="17" style="13" customWidth="1"/>
    <col min="4876" max="5120" width="9.140625" style="13"/>
    <col min="5121" max="5121" width="3.5703125" style="13" customWidth="1"/>
    <col min="5122" max="5122" width="4.42578125" style="13" customWidth="1"/>
    <col min="5123" max="5123" width="24.85546875" style="13" customWidth="1"/>
    <col min="5124" max="5125" width="9.42578125" style="13" customWidth="1"/>
    <col min="5126" max="5126" width="7.85546875" style="13" customWidth="1"/>
    <col min="5127" max="5130" width="10.28515625" style="13" bestFit="1" customWidth="1"/>
    <col min="5131" max="5131" width="17" style="13" customWidth="1"/>
    <col min="5132" max="5376" width="9.140625" style="13"/>
    <col min="5377" max="5377" width="3.5703125" style="13" customWidth="1"/>
    <col min="5378" max="5378" width="4.42578125" style="13" customWidth="1"/>
    <col min="5379" max="5379" width="24.85546875" style="13" customWidth="1"/>
    <col min="5380" max="5381" width="9.42578125" style="13" customWidth="1"/>
    <col min="5382" max="5382" width="7.85546875" style="13" customWidth="1"/>
    <col min="5383" max="5386" width="10.28515625" style="13" bestFit="1" customWidth="1"/>
    <col min="5387" max="5387" width="17" style="13" customWidth="1"/>
    <col min="5388" max="5632" width="9.140625" style="13"/>
    <col min="5633" max="5633" width="3.5703125" style="13" customWidth="1"/>
    <col min="5634" max="5634" width="4.42578125" style="13" customWidth="1"/>
    <col min="5635" max="5635" width="24.85546875" style="13" customWidth="1"/>
    <col min="5636" max="5637" width="9.42578125" style="13" customWidth="1"/>
    <col min="5638" max="5638" width="7.85546875" style="13" customWidth="1"/>
    <col min="5639" max="5642" width="10.28515625" style="13" bestFit="1" customWidth="1"/>
    <col min="5643" max="5643" width="17" style="13" customWidth="1"/>
    <col min="5644" max="5888" width="9.140625" style="13"/>
    <col min="5889" max="5889" width="3.5703125" style="13" customWidth="1"/>
    <col min="5890" max="5890" width="4.42578125" style="13" customWidth="1"/>
    <col min="5891" max="5891" width="24.85546875" style="13" customWidth="1"/>
    <col min="5892" max="5893" width="9.42578125" style="13" customWidth="1"/>
    <col min="5894" max="5894" width="7.85546875" style="13" customWidth="1"/>
    <col min="5895" max="5898" width="10.28515625" style="13" bestFit="1" customWidth="1"/>
    <col min="5899" max="5899" width="17" style="13" customWidth="1"/>
    <col min="5900" max="6144" width="9.140625" style="13"/>
    <col min="6145" max="6145" width="3.5703125" style="13" customWidth="1"/>
    <col min="6146" max="6146" width="4.42578125" style="13" customWidth="1"/>
    <col min="6147" max="6147" width="24.85546875" style="13" customWidth="1"/>
    <col min="6148" max="6149" width="9.42578125" style="13" customWidth="1"/>
    <col min="6150" max="6150" width="7.85546875" style="13" customWidth="1"/>
    <col min="6151" max="6154" width="10.28515625" style="13" bestFit="1" customWidth="1"/>
    <col min="6155" max="6155" width="17" style="13" customWidth="1"/>
    <col min="6156" max="6400" width="9.140625" style="13"/>
    <col min="6401" max="6401" width="3.5703125" style="13" customWidth="1"/>
    <col min="6402" max="6402" width="4.42578125" style="13" customWidth="1"/>
    <col min="6403" max="6403" width="24.85546875" style="13" customWidth="1"/>
    <col min="6404" max="6405" width="9.42578125" style="13" customWidth="1"/>
    <col min="6406" max="6406" width="7.85546875" style="13" customWidth="1"/>
    <col min="6407" max="6410" width="10.28515625" style="13" bestFit="1" customWidth="1"/>
    <col min="6411" max="6411" width="17" style="13" customWidth="1"/>
    <col min="6412" max="6656" width="9.140625" style="13"/>
    <col min="6657" max="6657" width="3.5703125" style="13" customWidth="1"/>
    <col min="6658" max="6658" width="4.42578125" style="13" customWidth="1"/>
    <col min="6659" max="6659" width="24.85546875" style="13" customWidth="1"/>
    <col min="6660" max="6661" width="9.42578125" style="13" customWidth="1"/>
    <col min="6662" max="6662" width="7.85546875" style="13" customWidth="1"/>
    <col min="6663" max="6666" width="10.28515625" style="13" bestFit="1" customWidth="1"/>
    <col min="6667" max="6667" width="17" style="13" customWidth="1"/>
    <col min="6668" max="6912" width="9.140625" style="13"/>
    <col min="6913" max="6913" width="3.5703125" style="13" customWidth="1"/>
    <col min="6914" max="6914" width="4.42578125" style="13" customWidth="1"/>
    <col min="6915" max="6915" width="24.85546875" style="13" customWidth="1"/>
    <col min="6916" max="6917" width="9.42578125" style="13" customWidth="1"/>
    <col min="6918" max="6918" width="7.85546875" style="13" customWidth="1"/>
    <col min="6919" max="6922" width="10.28515625" style="13" bestFit="1" customWidth="1"/>
    <col min="6923" max="6923" width="17" style="13" customWidth="1"/>
    <col min="6924" max="7168" width="9.140625" style="13"/>
    <col min="7169" max="7169" width="3.5703125" style="13" customWidth="1"/>
    <col min="7170" max="7170" width="4.42578125" style="13" customWidth="1"/>
    <col min="7171" max="7171" width="24.85546875" style="13" customWidth="1"/>
    <col min="7172" max="7173" width="9.42578125" style="13" customWidth="1"/>
    <col min="7174" max="7174" width="7.85546875" style="13" customWidth="1"/>
    <col min="7175" max="7178" width="10.28515625" style="13" bestFit="1" customWidth="1"/>
    <col min="7179" max="7179" width="17" style="13" customWidth="1"/>
    <col min="7180" max="7424" width="9.140625" style="13"/>
    <col min="7425" max="7425" width="3.5703125" style="13" customWidth="1"/>
    <col min="7426" max="7426" width="4.42578125" style="13" customWidth="1"/>
    <col min="7427" max="7427" width="24.85546875" style="13" customWidth="1"/>
    <col min="7428" max="7429" width="9.42578125" style="13" customWidth="1"/>
    <col min="7430" max="7430" width="7.85546875" style="13" customWidth="1"/>
    <col min="7431" max="7434" width="10.28515625" style="13" bestFit="1" customWidth="1"/>
    <col min="7435" max="7435" width="17" style="13" customWidth="1"/>
    <col min="7436" max="7680" width="9.140625" style="13"/>
    <col min="7681" max="7681" width="3.5703125" style="13" customWidth="1"/>
    <col min="7682" max="7682" width="4.42578125" style="13" customWidth="1"/>
    <col min="7683" max="7683" width="24.85546875" style="13" customWidth="1"/>
    <col min="7684" max="7685" width="9.42578125" style="13" customWidth="1"/>
    <col min="7686" max="7686" width="7.85546875" style="13" customWidth="1"/>
    <col min="7687" max="7690" width="10.28515625" style="13" bestFit="1" customWidth="1"/>
    <col min="7691" max="7691" width="17" style="13" customWidth="1"/>
    <col min="7692" max="7936" width="9.140625" style="13"/>
    <col min="7937" max="7937" width="3.5703125" style="13" customWidth="1"/>
    <col min="7938" max="7938" width="4.42578125" style="13" customWidth="1"/>
    <col min="7939" max="7939" width="24.85546875" style="13" customWidth="1"/>
    <col min="7940" max="7941" width="9.42578125" style="13" customWidth="1"/>
    <col min="7942" max="7942" width="7.85546875" style="13" customWidth="1"/>
    <col min="7943" max="7946" width="10.28515625" style="13" bestFit="1" customWidth="1"/>
    <col min="7947" max="7947" width="17" style="13" customWidth="1"/>
    <col min="7948" max="8192" width="9.140625" style="13"/>
    <col min="8193" max="8193" width="3.5703125" style="13" customWidth="1"/>
    <col min="8194" max="8194" width="4.42578125" style="13" customWidth="1"/>
    <col min="8195" max="8195" width="24.85546875" style="13" customWidth="1"/>
    <col min="8196" max="8197" width="9.42578125" style="13" customWidth="1"/>
    <col min="8198" max="8198" width="7.85546875" style="13" customWidth="1"/>
    <col min="8199" max="8202" width="10.28515625" style="13" bestFit="1" customWidth="1"/>
    <col min="8203" max="8203" width="17" style="13" customWidth="1"/>
    <col min="8204" max="8448" width="9.140625" style="13"/>
    <col min="8449" max="8449" width="3.5703125" style="13" customWidth="1"/>
    <col min="8450" max="8450" width="4.42578125" style="13" customWidth="1"/>
    <col min="8451" max="8451" width="24.85546875" style="13" customWidth="1"/>
    <col min="8452" max="8453" width="9.42578125" style="13" customWidth="1"/>
    <col min="8454" max="8454" width="7.85546875" style="13" customWidth="1"/>
    <col min="8455" max="8458" width="10.28515625" style="13" bestFit="1" customWidth="1"/>
    <col min="8459" max="8459" width="17" style="13" customWidth="1"/>
    <col min="8460" max="8704" width="9.140625" style="13"/>
    <col min="8705" max="8705" width="3.5703125" style="13" customWidth="1"/>
    <col min="8706" max="8706" width="4.42578125" style="13" customWidth="1"/>
    <col min="8707" max="8707" width="24.85546875" style="13" customWidth="1"/>
    <col min="8708" max="8709" width="9.42578125" style="13" customWidth="1"/>
    <col min="8710" max="8710" width="7.85546875" style="13" customWidth="1"/>
    <col min="8711" max="8714" width="10.28515625" style="13" bestFit="1" customWidth="1"/>
    <col min="8715" max="8715" width="17" style="13" customWidth="1"/>
    <col min="8716" max="8960" width="9.140625" style="13"/>
    <col min="8961" max="8961" width="3.5703125" style="13" customWidth="1"/>
    <col min="8962" max="8962" width="4.42578125" style="13" customWidth="1"/>
    <col min="8963" max="8963" width="24.85546875" style="13" customWidth="1"/>
    <col min="8964" max="8965" width="9.42578125" style="13" customWidth="1"/>
    <col min="8966" max="8966" width="7.85546875" style="13" customWidth="1"/>
    <col min="8967" max="8970" width="10.28515625" style="13" bestFit="1" customWidth="1"/>
    <col min="8971" max="8971" width="17" style="13" customWidth="1"/>
    <col min="8972" max="9216" width="9.140625" style="13"/>
    <col min="9217" max="9217" width="3.5703125" style="13" customWidth="1"/>
    <col min="9218" max="9218" width="4.42578125" style="13" customWidth="1"/>
    <col min="9219" max="9219" width="24.85546875" style="13" customWidth="1"/>
    <col min="9220" max="9221" width="9.42578125" style="13" customWidth="1"/>
    <col min="9222" max="9222" width="7.85546875" style="13" customWidth="1"/>
    <col min="9223" max="9226" width="10.28515625" style="13" bestFit="1" customWidth="1"/>
    <col min="9227" max="9227" width="17" style="13" customWidth="1"/>
    <col min="9228" max="9472" width="9.140625" style="13"/>
    <col min="9473" max="9473" width="3.5703125" style="13" customWidth="1"/>
    <col min="9474" max="9474" width="4.42578125" style="13" customWidth="1"/>
    <col min="9475" max="9475" width="24.85546875" style="13" customWidth="1"/>
    <col min="9476" max="9477" width="9.42578125" style="13" customWidth="1"/>
    <col min="9478" max="9478" width="7.85546875" style="13" customWidth="1"/>
    <col min="9479" max="9482" width="10.28515625" style="13" bestFit="1" customWidth="1"/>
    <col min="9483" max="9483" width="17" style="13" customWidth="1"/>
    <col min="9484" max="9728" width="9.140625" style="13"/>
    <col min="9729" max="9729" width="3.5703125" style="13" customWidth="1"/>
    <col min="9730" max="9730" width="4.42578125" style="13" customWidth="1"/>
    <col min="9731" max="9731" width="24.85546875" style="13" customWidth="1"/>
    <col min="9732" max="9733" width="9.42578125" style="13" customWidth="1"/>
    <col min="9734" max="9734" width="7.85546875" style="13" customWidth="1"/>
    <col min="9735" max="9738" width="10.28515625" style="13" bestFit="1" customWidth="1"/>
    <col min="9739" max="9739" width="17" style="13" customWidth="1"/>
    <col min="9740" max="9984" width="9.140625" style="13"/>
    <col min="9985" max="9985" width="3.5703125" style="13" customWidth="1"/>
    <col min="9986" max="9986" width="4.42578125" style="13" customWidth="1"/>
    <col min="9987" max="9987" width="24.85546875" style="13" customWidth="1"/>
    <col min="9988" max="9989" width="9.42578125" style="13" customWidth="1"/>
    <col min="9990" max="9990" width="7.85546875" style="13" customWidth="1"/>
    <col min="9991" max="9994" width="10.28515625" style="13" bestFit="1" customWidth="1"/>
    <col min="9995" max="9995" width="17" style="13" customWidth="1"/>
    <col min="9996" max="10240" width="9.140625" style="13"/>
    <col min="10241" max="10241" width="3.5703125" style="13" customWidth="1"/>
    <col min="10242" max="10242" width="4.42578125" style="13" customWidth="1"/>
    <col min="10243" max="10243" width="24.85546875" style="13" customWidth="1"/>
    <col min="10244" max="10245" width="9.42578125" style="13" customWidth="1"/>
    <col min="10246" max="10246" width="7.85546875" style="13" customWidth="1"/>
    <col min="10247" max="10250" width="10.28515625" style="13" bestFit="1" customWidth="1"/>
    <col min="10251" max="10251" width="17" style="13" customWidth="1"/>
    <col min="10252" max="10496" width="9.140625" style="13"/>
    <col min="10497" max="10497" width="3.5703125" style="13" customWidth="1"/>
    <col min="10498" max="10498" width="4.42578125" style="13" customWidth="1"/>
    <col min="10499" max="10499" width="24.85546875" style="13" customWidth="1"/>
    <col min="10500" max="10501" width="9.42578125" style="13" customWidth="1"/>
    <col min="10502" max="10502" width="7.85546875" style="13" customWidth="1"/>
    <col min="10503" max="10506" width="10.28515625" style="13" bestFit="1" customWidth="1"/>
    <col min="10507" max="10507" width="17" style="13" customWidth="1"/>
    <col min="10508" max="10752" width="9.140625" style="13"/>
    <col min="10753" max="10753" width="3.5703125" style="13" customWidth="1"/>
    <col min="10754" max="10754" width="4.42578125" style="13" customWidth="1"/>
    <col min="10755" max="10755" width="24.85546875" style="13" customWidth="1"/>
    <col min="10756" max="10757" width="9.42578125" style="13" customWidth="1"/>
    <col min="10758" max="10758" width="7.85546875" style="13" customWidth="1"/>
    <col min="10759" max="10762" width="10.28515625" style="13" bestFit="1" customWidth="1"/>
    <col min="10763" max="10763" width="17" style="13" customWidth="1"/>
    <col min="10764" max="11008" width="9.140625" style="13"/>
    <col min="11009" max="11009" width="3.5703125" style="13" customWidth="1"/>
    <col min="11010" max="11010" width="4.42578125" style="13" customWidth="1"/>
    <col min="11011" max="11011" width="24.85546875" style="13" customWidth="1"/>
    <col min="11012" max="11013" width="9.42578125" style="13" customWidth="1"/>
    <col min="11014" max="11014" width="7.85546875" style="13" customWidth="1"/>
    <col min="11015" max="11018" width="10.28515625" style="13" bestFit="1" customWidth="1"/>
    <col min="11019" max="11019" width="17" style="13" customWidth="1"/>
    <col min="11020" max="11264" width="9.140625" style="13"/>
    <col min="11265" max="11265" width="3.5703125" style="13" customWidth="1"/>
    <col min="11266" max="11266" width="4.42578125" style="13" customWidth="1"/>
    <col min="11267" max="11267" width="24.85546875" style="13" customWidth="1"/>
    <col min="11268" max="11269" width="9.42578125" style="13" customWidth="1"/>
    <col min="11270" max="11270" width="7.85546875" style="13" customWidth="1"/>
    <col min="11271" max="11274" width="10.28515625" style="13" bestFit="1" customWidth="1"/>
    <col min="11275" max="11275" width="17" style="13" customWidth="1"/>
    <col min="11276" max="11520" width="9.140625" style="13"/>
    <col min="11521" max="11521" width="3.5703125" style="13" customWidth="1"/>
    <col min="11522" max="11522" width="4.42578125" style="13" customWidth="1"/>
    <col min="11523" max="11523" width="24.85546875" style="13" customWidth="1"/>
    <col min="11524" max="11525" width="9.42578125" style="13" customWidth="1"/>
    <col min="11526" max="11526" width="7.85546875" style="13" customWidth="1"/>
    <col min="11527" max="11530" width="10.28515625" style="13" bestFit="1" customWidth="1"/>
    <col min="11531" max="11531" width="17" style="13" customWidth="1"/>
    <col min="11532" max="11776" width="9.140625" style="13"/>
    <col min="11777" max="11777" width="3.5703125" style="13" customWidth="1"/>
    <col min="11778" max="11778" width="4.42578125" style="13" customWidth="1"/>
    <col min="11779" max="11779" width="24.85546875" style="13" customWidth="1"/>
    <col min="11780" max="11781" width="9.42578125" style="13" customWidth="1"/>
    <col min="11782" max="11782" width="7.85546875" style="13" customWidth="1"/>
    <col min="11783" max="11786" width="10.28515625" style="13" bestFit="1" customWidth="1"/>
    <col min="11787" max="11787" width="17" style="13" customWidth="1"/>
    <col min="11788" max="12032" width="9.140625" style="13"/>
    <col min="12033" max="12033" width="3.5703125" style="13" customWidth="1"/>
    <col min="12034" max="12034" width="4.42578125" style="13" customWidth="1"/>
    <col min="12035" max="12035" width="24.85546875" style="13" customWidth="1"/>
    <col min="12036" max="12037" width="9.42578125" style="13" customWidth="1"/>
    <col min="12038" max="12038" width="7.85546875" style="13" customWidth="1"/>
    <col min="12039" max="12042" width="10.28515625" style="13" bestFit="1" customWidth="1"/>
    <col min="12043" max="12043" width="17" style="13" customWidth="1"/>
    <col min="12044" max="12288" width="9.140625" style="13"/>
    <col min="12289" max="12289" width="3.5703125" style="13" customWidth="1"/>
    <col min="12290" max="12290" width="4.42578125" style="13" customWidth="1"/>
    <col min="12291" max="12291" width="24.85546875" style="13" customWidth="1"/>
    <col min="12292" max="12293" width="9.42578125" style="13" customWidth="1"/>
    <col min="12294" max="12294" width="7.85546875" style="13" customWidth="1"/>
    <col min="12295" max="12298" width="10.28515625" style="13" bestFit="1" customWidth="1"/>
    <col min="12299" max="12299" width="17" style="13" customWidth="1"/>
    <col min="12300" max="12544" width="9.140625" style="13"/>
    <col min="12545" max="12545" width="3.5703125" style="13" customWidth="1"/>
    <col min="12546" max="12546" width="4.42578125" style="13" customWidth="1"/>
    <col min="12547" max="12547" width="24.85546875" style="13" customWidth="1"/>
    <col min="12548" max="12549" width="9.42578125" style="13" customWidth="1"/>
    <col min="12550" max="12550" width="7.85546875" style="13" customWidth="1"/>
    <col min="12551" max="12554" width="10.28515625" style="13" bestFit="1" customWidth="1"/>
    <col min="12555" max="12555" width="17" style="13" customWidth="1"/>
    <col min="12556" max="12800" width="9.140625" style="13"/>
    <col min="12801" max="12801" width="3.5703125" style="13" customWidth="1"/>
    <col min="12802" max="12802" width="4.42578125" style="13" customWidth="1"/>
    <col min="12803" max="12803" width="24.85546875" style="13" customWidth="1"/>
    <col min="12804" max="12805" width="9.42578125" style="13" customWidth="1"/>
    <col min="12806" max="12806" width="7.85546875" style="13" customWidth="1"/>
    <col min="12807" max="12810" width="10.28515625" style="13" bestFit="1" customWidth="1"/>
    <col min="12811" max="12811" width="17" style="13" customWidth="1"/>
    <col min="12812" max="13056" width="9.140625" style="13"/>
    <col min="13057" max="13057" width="3.5703125" style="13" customWidth="1"/>
    <col min="13058" max="13058" width="4.42578125" style="13" customWidth="1"/>
    <col min="13059" max="13059" width="24.85546875" style="13" customWidth="1"/>
    <col min="13060" max="13061" width="9.42578125" style="13" customWidth="1"/>
    <col min="13062" max="13062" width="7.85546875" style="13" customWidth="1"/>
    <col min="13063" max="13066" width="10.28515625" style="13" bestFit="1" customWidth="1"/>
    <col min="13067" max="13067" width="17" style="13" customWidth="1"/>
    <col min="13068" max="13312" width="9.140625" style="13"/>
    <col min="13313" max="13313" width="3.5703125" style="13" customWidth="1"/>
    <col min="13314" max="13314" width="4.42578125" style="13" customWidth="1"/>
    <col min="13315" max="13315" width="24.85546875" style="13" customWidth="1"/>
    <col min="13316" max="13317" width="9.42578125" style="13" customWidth="1"/>
    <col min="13318" max="13318" width="7.85546875" style="13" customWidth="1"/>
    <col min="13319" max="13322" width="10.28515625" style="13" bestFit="1" customWidth="1"/>
    <col min="13323" max="13323" width="17" style="13" customWidth="1"/>
    <col min="13324" max="13568" width="9.140625" style="13"/>
    <col min="13569" max="13569" width="3.5703125" style="13" customWidth="1"/>
    <col min="13570" max="13570" width="4.42578125" style="13" customWidth="1"/>
    <col min="13571" max="13571" width="24.85546875" style="13" customWidth="1"/>
    <col min="13572" max="13573" width="9.42578125" style="13" customWidth="1"/>
    <col min="13574" max="13574" width="7.85546875" style="13" customWidth="1"/>
    <col min="13575" max="13578" width="10.28515625" style="13" bestFit="1" customWidth="1"/>
    <col min="13579" max="13579" width="17" style="13" customWidth="1"/>
    <col min="13580" max="13824" width="9.140625" style="13"/>
    <col min="13825" max="13825" width="3.5703125" style="13" customWidth="1"/>
    <col min="13826" max="13826" width="4.42578125" style="13" customWidth="1"/>
    <col min="13827" max="13827" width="24.85546875" style="13" customWidth="1"/>
    <col min="13828" max="13829" width="9.42578125" style="13" customWidth="1"/>
    <col min="13830" max="13830" width="7.85546875" style="13" customWidth="1"/>
    <col min="13831" max="13834" width="10.28515625" style="13" bestFit="1" customWidth="1"/>
    <col min="13835" max="13835" width="17" style="13" customWidth="1"/>
    <col min="13836" max="14080" width="9.140625" style="13"/>
    <col min="14081" max="14081" width="3.5703125" style="13" customWidth="1"/>
    <col min="14082" max="14082" width="4.42578125" style="13" customWidth="1"/>
    <col min="14083" max="14083" width="24.85546875" style="13" customWidth="1"/>
    <col min="14084" max="14085" width="9.42578125" style="13" customWidth="1"/>
    <col min="14086" max="14086" width="7.85546875" style="13" customWidth="1"/>
    <col min="14087" max="14090" width="10.28515625" style="13" bestFit="1" customWidth="1"/>
    <col min="14091" max="14091" width="17" style="13" customWidth="1"/>
    <col min="14092" max="14336" width="9.140625" style="13"/>
    <col min="14337" max="14337" width="3.5703125" style="13" customWidth="1"/>
    <col min="14338" max="14338" width="4.42578125" style="13" customWidth="1"/>
    <col min="14339" max="14339" width="24.85546875" style="13" customWidth="1"/>
    <col min="14340" max="14341" width="9.42578125" style="13" customWidth="1"/>
    <col min="14342" max="14342" width="7.85546875" style="13" customWidth="1"/>
    <col min="14343" max="14346" width="10.28515625" style="13" bestFit="1" customWidth="1"/>
    <col min="14347" max="14347" width="17" style="13" customWidth="1"/>
    <col min="14348" max="14592" width="9.140625" style="13"/>
    <col min="14593" max="14593" width="3.5703125" style="13" customWidth="1"/>
    <col min="14594" max="14594" width="4.42578125" style="13" customWidth="1"/>
    <col min="14595" max="14595" width="24.85546875" style="13" customWidth="1"/>
    <col min="14596" max="14597" width="9.42578125" style="13" customWidth="1"/>
    <col min="14598" max="14598" width="7.85546875" style="13" customWidth="1"/>
    <col min="14599" max="14602" width="10.28515625" style="13" bestFit="1" customWidth="1"/>
    <col min="14603" max="14603" width="17" style="13" customWidth="1"/>
    <col min="14604" max="14848" width="9.140625" style="13"/>
    <col min="14849" max="14849" width="3.5703125" style="13" customWidth="1"/>
    <col min="14850" max="14850" width="4.42578125" style="13" customWidth="1"/>
    <col min="14851" max="14851" width="24.85546875" style="13" customWidth="1"/>
    <col min="14852" max="14853" width="9.42578125" style="13" customWidth="1"/>
    <col min="14854" max="14854" width="7.85546875" style="13" customWidth="1"/>
    <col min="14855" max="14858" width="10.28515625" style="13" bestFit="1" customWidth="1"/>
    <col min="14859" max="14859" width="17" style="13" customWidth="1"/>
    <col min="14860" max="15104" width="9.140625" style="13"/>
    <col min="15105" max="15105" width="3.5703125" style="13" customWidth="1"/>
    <col min="15106" max="15106" width="4.42578125" style="13" customWidth="1"/>
    <col min="15107" max="15107" width="24.85546875" style="13" customWidth="1"/>
    <col min="15108" max="15109" width="9.42578125" style="13" customWidth="1"/>
    <col min="15110" max="15110" width="7.85546875" style="13" customWidth="1"/>
    <col min="15111" max="15114" width="10.28515625" style="13" bestFit="1" customWidth="1"/>
    <col min="15115" max="15115" width="17" style="13" customWidth="1"/>
    <col min="15116" max="15360" width="9.140625" style="13"/>
    <col min="15361" max="15361" width="3.5703125" style="13" customWidth="1"/>
    <col min="15362" max="15362" width="4.42578125" style="13" customWidth="1"/>
    <col min="15363" max="15363" width="24.85546875" style="13" customWidth="1"/>
    <col min="15364" max="15365" width="9.42578125" style="13" customWidth="1"/>
    <col min="15366" max="15366" width="7.85546875" style="13" customWidth="1"/>
    <col min="15367" max="15370" width="10.28515625" style="13" bestFit="1" customWidth="1"/>
    <col min="15371" max="15371" width="17" style="13" customWidth="1"/>
    <col min="15372" max="15616" width="9.140625" style="13"/>
    <col min="15617" max="15617" width="3.5703125" style="13" customWidth="1"/>
    <col min="15618" max="15618" width="4.42578125" style="13" customWidth="1"/>
    <col min="15619" max="15619" width="24.85546875" style="13" customWidth="1"/>
    <col min="15620" max="15621" width="9.42578125" style="13" customWidth="1"/>
    <col min="15622" max="15622" width="7.85546875" style="13" customWidth="1"/>
    <col min="15623" max="15626" width="10.28515625" style="13" bestFit="1" customWidth="1"/>
    <col min="15627" max="15627" width="17" style="13" customWidth="1"/>
    <col min="15628" max="15872" width="9.140625" style="13"/>
    <col min="15873" max="15873" width="3.5703125" style="13" customWidth="1"/>
    <col min="15874" max="15874" width="4.42578125" style="13" customWidth="1"/>
    <col min="15875" max="15875" width="24.85546875" style="13" customWidth="1"/>
    <col min="15876" max="15877" width="9.42578125" style="13" customWidth="1"/>
    <col min="15878" max="15878" width="7.85546875" style="13" customWidth="1"/>
    <col min="15879" max="15882" width="10.28515625" style="13" bestFit="1" customWidth="1"/>
    <col min="15883" max="15883" width="17" style="13" customWidth="1"/>
    <col min="15884" max="16128" width="9.140625" style="13"/>
    <col min="16129" max="16129" width="3.5703125" style="13" customWidth="1"/>
    <col min="16130" max="16130" width="4.42578125" style="13" customWidth="1"/>
    <col min="16131" max="16131" width="24.85546875" style="13" customWidth="1"/>
    <col min="16132" max="16133" width="9.42578125" style="13" customWidth="1"/>
    <col min="16134" max="16134" width="7.85546875" style="13" customWidth="1"/>
    <col min="16135" max="16138" width="10.28515625" style="13" bestFit="1" customWidth="1"/>
    <col min="16139" max="16139" width="17" style="13" customWidth="1"/>
    <col min="16140" max="16384" width="9.140625" style="13"/>
  </cols>
  <sheetData>
    <row r="1" spans="1:12" ht="33" customHeight="1">
      <c r="A1" s="200" t="s">
        <v>153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2" ht="21" customHeight="1">
      <c r="A2" s="134" t="s">
        <v>89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ht="27.75" customHeight="1">
      <c r="A3" s="244" t="s">
        <v>98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</row>
    <row r="4" spans="1:12" ht="26.25" customHeight="1" thickBot="1">
      <c r="A4" s="136" t="s">
        <v>83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2" ht="20.100000000000001" customHeight="1" thickTop="1">
      <c r="A5" s="137" t="s">
        <v>0</v>
      </c>
      <c r="B5" s="138"/>
      <c r="C5" s="141" t="s">
        <v>1</v>
      </c>
      <c r="D5" s="141"/>
      <c r="E5" s="141"/>
      <c r="F5" s="141" t="s">
        <v>2</v>
      </c>
      <c r="G5" s="141"/>
      <c r="H5" s="141"/>
      <c r="I5" s="141"/>
      <c r="J5" s="141"/>
      <c r="K5" s="141"/>
      <c r="L5" s="143" t="s">
        <v>3</v>
      </c>
    </row>
    <row r="6" spans="1:12" ht="20.100000000000001" customHeight="1">
      <c r="A6" s="139"/>
      <c r="B6" s="140"/>
      <c r="C6" s="142"/>
      <c r="D6" s="142"/>
      <c r="E6" s="142"/>
      <c r="F6" s="142" t="s">
        <v>4</v>
      </c>
      <c r="G6" s="142"/>
      <c r="H6" s="142" t="s">
        <v>5</v>
      </c>
      <c r="I6" s="142"/>
      <c r="J6" s="142" t="s">
        <v>6</v>
      </c>
      <c r="K6" s="142"/>
      <c r="L6" s="144"/>
    </row>
    <row r="7" spans="1:12" ht="20.100000000000001" customHeight="1">
      <c r="A7" s="145" t="s">
        <v>62</v>
      </c>
      <c r="B7" s="146"/>
      <c r="C7" s="9" t="s">
        <v>7</v>
      </c>
      <c r="D7" s="32" t="s">
        <v>8</v>
      </c>
      <c r="E7" s="30" t="s">
        <v>51</v>
      </c>
      <c r="F7" s="30" t="s">
        <v>9</v>
      </c>
      <c r="G7" s="30" t="s">
        <v>10</v>
      </c>
      <c r="H7" s="30" t="s">
        <v>9</v>
      </c>
      <c r="I7" s="30" t="s">
        <v>10</v>
      </c>
      <c r="J7" s="30" t="s">
        <v>11</v>
      </c>
      <c r="K7" s="30" t="s">
        <v>10</v>
      </c>
      <c r="L7" s="10"/>
    </row>
    <row r="8" spans="1:12" ht="20.100000000000001" customHeight="1">
      <c r="A8" s="145" t="s">
        <v>12</v>
      </c>
      <c r="B8" s="148" t="s">
        <v>13</v>
      </c>
      <c r="C8" s="150" t="s">
        <v>63</v>
      </c>
      <c r="D8" s="29" t="s">
        <v>64</v>
      </c>
      <c r="E8" s="30">
        <f>SUM(F8:K8)</f>
        <v>16</v>
      </c>
      <c r="F8" s="30">
        <v>3</v>
      </c>
      <c r="G8" s="30">
        <v>3</v>
      </c>
      <c r="H8" s="30">
        <v>3</v>
      </c>
      <c r="I8" s="30">
        <v>3</v>
      </c>
      <c r="J8" s="30">
        <v>2</v>
      </c>
      <c r="K8" s="30">
        <v>2</v>
      </c>
      <c r="L8" s="10" t="s">
        <v>61</v>
      </c>
    </row>
    <row r="9" spans="1:12" ht="20.100000000000001" customHeight="1">
      <c r="A9" s="145"/>
      <c r="B9" s="148"/>
      <c r="C9" s="151"/>
      <c r="D9" s="29" t="s">
        <v>65</v>
      </c>
      <c r="E9" s="30">
        <f t="shared" ref="E9:E28" si="0">SUM(F9:K9)</f>
        <v>12</v>
      </c>
      <c r="F9" s="30">
        <v>2</v>
      </c>
      <c r="G9" s="30">
        <v>2</v>
      </c>
      <c r="H9" s="30">
        <v>2</v>
      </c>
      <c r="I9" s="30">
        <v>2</v>
      </c>
      <c r="J9" s="30">
        <v>2</v>
      </c>
      <c r="K9" s="30">
        <v>2</v>
      </c>
      <c r="L9" s="10"/>
    </row>
    <row r="10" spans="1:12" ht="20.100000000000001" customHeight="1">
      <c r="A10" s="145"/>
      <c r="B10" s="148"/>
      <c r="C10" s="151"/>
      <c r="D10" s="29" t="s">
        <v>149</v>
      </c>
      <c r="E10" s="153">
        <v>2</v>
      </c>
      <c r="F10" s="93"/>
      <c r="G10" s="93"/>
      <c r="H10" s="93"/>
      <c r="I10" s="93"/>
      <c r="J10" s="93">
        <v>1</v>
      </c>
      <c r="K10" s="93">
        <v>1</v>
      </c>
      <c r="L10" s="160"/>
    </row>
    <row r="11" spans="1:12" ht="20.100000000000001" customHeight="1">
      <c r="A11" s="145"/>
      <c r="B11" s="148"/>
      <c r="C11" s="151"/>
      <c r="D11" s="29" t="s">
        <v>145</v>
      </c>
      <c r="E11" s="154"/>
      <c r="F11" s="93"/>
      <c r="G11" s="93"/>
      <c r="H11" s="93"/>
      <c r="I11" s="93"/>
      <c r="J11" s="93" t="s">
        <v>151</v>
      </c>
      <c r="K11" s="93" t="s">
        <v>152</v>
      </c>
      <c r="L11" s="161"/>
    </row>
    <row r="12" spans="1:12" ht="20.100000000000001" customHeight="1">
      <c r="A12" s="145"/>
      <c r="B12" s="148"/>
      <c r="C12" s="151"/>
      <c r="D12" s="96" t="s">
        <v>147</v>
      </c>
      <c r="E12" s="154"/>
      <c r="F12" s="93"/>
      <c r="G12" s="93"/>
      <c r="H12" s="93"/>
      <c r="I12" s="93"/>
      <c r="J12" s="93" t="s">
        <v>151</v>
      </c>
      <c r="K12" s="93" t="s">
        <v>151</v>
      </c>
      <c r="L12" s="161"/>
    </row>
    <row r="13" spans="1:12" ht="20.100000000000001" customHeight="1">
      <c r="A13" s="145"/>
      <c r="B13" s="148"/>
      <c r="C13" s="151"/>
      <c r="D13" s="29" t="s">
        <v>150</v>
      </c>
      <c r="E13" s="154"/>
      <c r="F13" s="93"/>
      <c r="G13" s="93"/>
      <c r="H13" s="93"/>
      <c r="I13" s="93"/>
      <c r="J13" s="93" t="s">
        <v>151</v>
      </c>
      <c r="K13" s="93" t="s">
        <v>152</v>
      </c>
      <c r="L13" s="161"/>
    </row>
    <row r="14" spans="1:12" ht="20.100000000000001" customHeight="1">
      <c r="A14" s="145"/>
      <c r="B14" s="148"/>
      <c r="C14" s="152"/>
      <c r="D14" s="29" t="s">
        <v>148</v>
      </c>
      <c r="E14" s="155"/>
      <c r="F14" s="93"/>
      <c r="G14" s="93"/>
      <c r="H14" s="93"/>
      <c r="I14" s="93"/>
      <c r="J14" s="93" t="s">
        <v>151</v>
      </c>
      <c r="K14" s="93" t="s">
        <v>152</v>
      </c>
      <c r="L14" s="162"/>
    </row>
    <row r="15" spans="1:12" ht="20.100000000000001" customHeight="1">
      <c r="A15" s="145"/>
      <c r="B15" s="148"/>
      <c r="C15" s="29" t="s">
        <v>66</v>
      </c>
      <c r="D15" s="29" t="s">
        <v>66</v>
      </c>
      <c r="E15" s="30">
        <f t="shared" si="0"/>
        <v>4</v>
      </c>
      <c r="F15" s="30">
        <v>1</v>
      </c>
      <c r="G15" s="30">
        <v>1</v>
      </c>
      <c r="H15" s="30">
        <v>1</v>
      </c>
      <c r="I15" s="30">
        <v>1</v>
      </c>
      <c r="J15" s="30"/>
      <c r="K15" s="30"/>
      <c r="L15" s="10"/>
    </row>
    <row r="16" spans="1:12" ht="20.100000000000001" customHeight="1">
      <c r="A16" s="145"/>
      <c r="B16" s="148"/>
      <c r="C16" s="163" t="s">
        <v>67</v>
      </c>
      <c r="D16" s="29" t="s">
        <v>68</v>
      </c>
      <c r="E16" s="30">
        <f t="shared" si="0"/>
        <v>2</v>
      </c>
      <c r="F16" s="30"/>
      <c r="G16" s="30"/>
      <c r="H16" s="30"/>
      <c r="I16" s="30"/>
      <c r="J16" s="30">
        <v>1</v>
      </c>
      <c r="K16" s="30">
        <v>1</v>
      </c>
      <c r="L16" s="10"/>
    </row>
    <row r="17" spans="1:12" ht="20.100000000000001" customHeight="1">
      <c r="A17" s="145"/>
      <c r="B17" s="148"/>
      <c r="C17" s="163"/>
      <c r="D17" s="29" t="s">
        <v>69</v>
      </c>
      <c r="E17" s="30">
        <f t="shared" si="0"/>
        <v>2</v>
      </c>
      <c r="F17" s="11"/>
      <c r="G17" s="11"/>
      <c r="H17" s="30">
        <v>1</v>
      </c>
      <c r="I17" s="30">
        <v>1</v>
      </c>
      <c r="J17" s="30"/>
      <c r="K17" s="30"/>
      <c r="L17" s="10"/>
    </row>
    <row r="18" spans="1:12" ht="20.100000000000001" customHeight="1">
      <c r="A18" s="145"/>
      <c r="B18" s="148"/>
      <c r="C18" s="163"/>
      <c r="D18" s="29" t="s">
        <v>70</v>
      </c>
      <c r="E18" s="30">
        <f t="shared" si="0"/>
        <v>2</v>
      </c>
      <c r="F18" s="30"/>
      <c r="G18" s="30"/>
      <c r="H18" s="30">
        <v>1</v>
      </c>
      <c r="I18" s="30">
        <v>1</v>
      </c>
      <c r="J18" s="30"/>
      <c r="K18" s="30"/>
      <c r="L18" s="10"/>
    </row>
    <row r="19" spans="1:12" ht="20.100000000000001" customHeight="1">
      <c r="A19" s="145"/>
      <c r="B19" s="148"/>
      <c r="C19" s="163" t="s">
        <v>71</v>
      </c>
      <c r="D19" s="29" t="s">
        <v>14</v>
      </c>
      <c r="E19" s="30">
        <f t="shared" si="0"/>
        <v>1</v>
      </c>
      <c r="F19" s="30"/>
      <c r="G19" s="30">
        <v>1</v>
      </c>
      <c r="H19" s="30"/>
      <c r="I19" s="30"/>
      <c r="J19" s="30"/>
      <c r="K19" s="30"/>
      <c r="L19" s="10"/>
    </row>
    <row r="20" spans="1:12" ht="20.100000000000001" customHeight="1">
      <c r="A20" s="145"/>
      <c r="B20" s="148"/>
      <c r="C20" s="163"/>
      <c r="D20" s="29" t="s">
        <v>15</v>
      </c>
      <c r="E20" s="30">
        <f t="shared" si="0"/>
        <v>1</v>
      </c>
      <c r="F20" s="30">
        <v>1</v>
      </c>
      <c r="G20" s="30"/>
      <c r="H20" s="30"/>
      <c r="I20" s="30"/>
      <c r="J20" s="30"/>
      <c r="K20" s="30"/>
      <c r="L20" s="10"/>
    </row>
    <row r="21" spans="1:12" ht="20.100000000000001" customHeight="1">
      <c r="A21" s="145"/>
      <c r="B21" s="148"/>
      <c r="C21" s="163"/>
      <c r="D21" s="29" t="s">
        <v>16</v>
      </c>
      <c r="E21" s="30">
        <f t="shared" si="0"/>
        <v>2</v>
      </c>
      <c r="F21" s="30"/>
      <c r="G21" s="30"/>
      <c r="H21" s="30"/>
      <c r="I21" s="30"/>
      <c r="J21" s="30">
        <v>1</v>
      </c>
      <c r="K21" s="30">
        <v>1</v>
      </c>
      <c r="L21" s="10"/>
    </row>
    <row r="22" spans="1:12" ht="20.100000000000001" customHeight="1">
      <c r="A22" s="145"/>
      <c r="B22" s="148"/>
      <c r="C22" s="163" t="s">
        <v>72</v>
      </c>
      <c r="D22" s="29" t="s">
        <v>73</v>
      </c>
      <c r="E22" s="30">
        <f t="shared" si="0"/>
        <v>2</v>
      </c>
      <c r="F22" s="28">
        <v>2</v>
      </c>
      <c r="G22" s="28" t="s">
        <v>100</v>
      </c>
      <c r="H22" s="30"/>
      <c r="I22" s="30"/>
      <c r="J22" s="30"/>
      <c r="K22" s="30"/>
      <c r="L22" s="144" t="s">
        <v>17</v>
      </c>
    </row>
    <row r="23" spans="1:12" ht="20.100000000000001" customHeight="1">
      <c r="A23" s="145"/>
      <c r="B23" s="148"/>
      <c r="C23" s="163"/>
      <c r="D23" s="29" t="s">
        <v>74</v>
      </c>
      <c r="E23" s="30">
        <v>2</v>
      </c>
      <c r="F23" s="28" t="s">
        <v>100</v>
      </c>
      <c r="G23" s="28" t="s">
        <v>99</v>
      </c>
      <c r="H23" s="30"/>
      <c r="I23" s="30"/>
      <c r="J23" s="30"/>
      <c r="K23" s="30"/>
      <c r="L23" s="144"/>
    </row>
    <row r="24" spans="1:12" ht="20.100000000000001" customHeight="1">
      <c r="A24" s="145"/>
      <c r="B24" s="148"/>
      <c r="C24" s="29" t="s">
        <v>18</v>
      </c>
      <c r="D24" s="29" t="s">
        <v>19</v>
      </c>
      <c r="E24" s="30">
        <f t="shared" si="0"/>
        <v>2</v>
      </c>
      <c r="F24" s="30"/>
      <c r="G24" s="30"/>
      <c r="H24" s="30">
        <v>1</v>
      </c>
      <c r="I24" s="30">
        <v>1</v>
      </c>
      <c r="J24" s="30"/>
      <c r="K24" s="30"/>
      <c r="L24" s="10"/>
    </row>
    <row r="25" spans="1:12" ht="20.100000000000001" customHeight="1">
      <c r="A25" s="145"/>
      <c r="B25" s="148"/>
      <c r="C25" s="29" t="s">
        <v>20</v>
      </c>
      <c r="D25" s="29" t="s">
        <v>21</v>
      </c>
      <c r="E25" s="30">
        <f t="shared" si="0"/>
        <v>2</v>
      </c>
      <c r="F25" s="30"/>
      <c r="G25" s="30"/>
      <c r="H25" s="30"/>
      <c r="I25" s="30"/>
      <c r="J25" s="30">
        <v>1</v>
      </c>
      <c r="K25" s="30">
        <v>1</v>
      </c>
      <c r="L25" s="10" t="s">
        <v>22</v>
      </c>
    </row>
    <row r="26" spans="1:12" ht="20.100000000000001" customHeight="1">
      <c r="A26" s="145"/>
      <c r="B26" s="148"/>
      <c r="C26" s="163" t="s">
        <v>75</v>
      </c>
      <c r="D26" s="29" t="s">
        <v>23</v>
      </c>
      <c r="E26" s="30">
        <f t="shared" si="0"/>
        <v>2</v>
      </c>
      <c r="F26" s="30">
        <v>1</v>
      </c>
      <c r="G26" s="30">
        <v>1</v>
      </c>
      <c r="H26" s="30"/>
      <c r="I26" s="30"/>
      <c r="J26" s="30"/>
      <c r="K26" s="30"/>
      <c r="L26" s="10"/>
    </row>
    <row r="27" spans="1:12" ht="20.100000000000001" customHeight="1">
      <c r="A27" s="145"/>
      <c r="B27" s="148"/>
      <c r="C27" s="163"/>
      <c r="D27" s="29" t="s">
        <v>24</v>
      </c>
      <c r="E27" s="30">
        <f t="shared" si="0"/>
        <v>12</v>
      </c>
      <c r="F27" s="30">
        <v>2</v>
      </c>
      <c r="G27" s="30">
        <v>2</v>
      </c>
      <c r="H27" s="30">
        <v>2</v>
      </c>
      <c r="I27" s="30">
        <v>2</v>
      </c>
      <c r="J27" s="30">
        <v>2</v>
      </c>
      <c r="K27" s="30">
        <v>2</v>
      </c>
      <c r="L27" s="10"/>
    </row>
    <row r="28" spans="1:12" ht="20.100000000000001" customHeight="1">
      <c r="A28" s="145"/>
      <c r="B28" s="148"/>
      <c r="C28" s="156" t="s">
        <v>25</v>
      </c>
      <c r="D28" s="156"/>
      <c r="E28" s="30">
        <f t="shared" si="0"/>
        <v>2</v>
      </c>
      <c r="F28" s="30">
        <v>1</v>
      </c>
      <c r="G28" s="30">
        <v>1</v>
      </c>
      <c r="H28" s="30"/>
      <c r="I28" s="30"/>
      <c r="J28" s="30"/>
      <c r="K28" s="30"/>
      <c r="L28" s="10"/>
    </row>
    <row r="29" spans="1:12" ht="24.95" customHeight="1" thickBot="1">
      <c r="A29" s="147"/>
      <c r="B29" s="149"/>
      <c r="C29" s="157" t="s">
        <v>26</v>
      </c>
      <c r="D29" s="157"/>
      <c r="E29" s="31">
        <f>SUM(E8:E28)</f>
        <v>68</v>
      </c>
      <c r="F29" s="31">
        <f>SUM(F8:F28)</f>
        <v>13</v>
      </c>
      <c r="G29" s="31">
        <v>13</v>
      </c>
      <c r="H29" s="31">
        <f>SUM(H8:H28)</f>
        <v>11</v>
      </c>
      <c r="I29" s="31">
        <f>SUM(I8:I28)</f>
        <v>11</v>
      </c>
      <c r="J29" s="31">
        <f>SUM(J8:J28)</f>
        <v>10</v>
      </c>
      <c r="K29" s="31">
        <f>SUM(K8:K28)</f>
        <v>10</v>
      </c>
      <c r="L29" s="12"/>
    </row>
    <row r="30" spans="1:12" ht="24" customHeight="1" thickTop="1">
      <c r="A30" s="204" t="s">
        <v>60</v>
      </c>
      <c r="B30" s="101" t="s">
        <v>52</v>
      </c>
      <c r="C30" s="207" t="s">
        <v>34</v>
      </c>
      <c r="D30" s="208"/>
      <c r="E30" s="34">
        <f t="shared" ref="E30:E36" si="1">SUM(F30:K30)</f>
        <v>24</v>
      </c>
      <c r="F30" s="34">
        <v>4</v>
      </c>
      <c r="G30" s="34">
        <v>4</v>
      </c>
      <c r="H30" s="34">
        <v>4</v>
      </c>
      <c r="I30" s="34">
        <v>4</v>
      </c>
      <c r="J30" s="34">
        <v>4</v>
      </c>
      <c r="K30" s="34">
        <v>4</v>
      </c>
      <c r="L30" s="35"/>
    </row>
    <row r="31" spans="1:12" ht="22.5" customHeight="1">
      <c r="A31" s="205"/>
      <c r="B31" s="209" t="s">
        <v>27</v>
      </c>
      <c r="C31" s="212" t="s">
        <v>32</v>
      </c>
      <c r="D31" s="213"/>
      <c r="E31" s="36">
        <f t="shared" si="1"/>
        <v>48</v>
      </c>
      <c r="F31" s="36">
        <v>8</v>
      </c>
      <c r="G31" s="36">
        <v>8</v>
      </c>
      <c r="H31" s="36">
        <v>8</v>
      </c>
      <c r="I31" s="36">
        <v>8</v>
      </c>
      <c r="J31" s="36">
        <v>8</v>
      </c>
      <c r="K31" s="36">
        <v>8</v>
      </c>
      <c r="L31" s="37" t="s">
        <v>33</v>
      </c>
    </row>
    <row r="32" spans="1:12" ht="22.5" customHeight="1">
      <c r="A32" s="205"/>
      <c r="B32" s="209"/>
      <c r="C32" s="212" t="s">
        <v>35</v>
      </c>
      <c r="D32" s="213"/>
      <c r="E32" s="36">
        <f t="shared" si="1"/>
        <v>24</v>
      </c>
      <c r="F32" s="36">
        <v>4</v>
      </c>
      <c r="G32" s="36">
        <v>4</v>
      </c>
      <c r="H32" s="36">
        <v>4</v>
      </c>
      <c r="I32" s="36">
        <v>4</v>
      </c>
      <c r="J32" s="36">
        <v>4</v>
      </c>
      <c r="K32" s="36">
        <v>4</v>
      </c>
      <c r="L32" s="38"/>
    </row>
    <row r="33" spans="1:12" ht="20.100000000000001" customHeight="1">
      <c r="A33" s="205"/>
      <c r="B33" s="210"/>
      <c r="C33" s="214" t="s">
        <v>53</v>
      </c>
      <c r="D33" s="215"/>
      <c r="E33" s="36">
        <f t="shared" si="1"/>
        <v>48</v>
      </c>
      <c r="F33" s="36">
        <v>8</v>
      </c>
      <c r="G33" s="36">
        <v>8</v>
      </c>
      <c r="H33" s="36">
        <v>8</v>
      </c>
      <c r="I33" s="36">
        <v>8</v>
      </c>
      <c r="J33" s="36">
        <v>8</v>
      </c>
      <c r="K33" s="36">
        <v>8</v>
      </c>
      <c r="L33" s="39"/>
    </row>
    <row r="34" spans="1:12">
      <c r="A34" s="205"/>
      <c r="B34" s="210"/>
      <c r="C34" s="212" t="s">
        <v>54</v>
      </c>
      <c r="D34" s="213"/>
      <c r="E34" s="36">
        <f t="shared" si="1"/>
        <v>24</v>
      </c>
      <c r="F34" s="36">
        <v>4</v>
      </c>
      <c r="G34" s="36">
        <v>4</v>
      </c>
      <c r="H34" s="36">
        <v>4</v>
      </c>
      <c r="I34" s="36">
        <v>4</v>
      </c>
      <c r="J34" s="36">
        <v>4</v>
      </c>
      <c r="K34" s="36">
        <v>4</v>
      </c>
      <c r="L34" s="114"/>
    </row>
    <row r="35" spans="1:12" ht="22.5" customHeight="1">
      <c r="A35" s="205"/>
      <c r="B35" s="210"/>
      <c r="C35" s="212" t="s">
        <v>36</v>
      </c>
      <c r="D35" s="213"/>
      <c r="E35" s="36">
        <v>12</v>
      </c>
      <c r="F35" s="36">
        <v>2</v>
      </c>
      <c r="G35" s="36">
        <v>2</v>
      </c>
      <c r="H35" s="36">
        <v>2</v>
      </c>
      <c r="I35" s="36">
        <v>2</v>
      </c>
      <c r="J35" s="36">
        <v>2</v>
      </c>
      <c r="K35" s="36">
        <v>2</v>
      </c>
      <c r="L35" s="115"/>
    </row>
    <row r="36" spans="1:12" ht="20.100000000000001" customHeight="1">
      <c r="A36" s="205"/>
      <c r="B36" s="210"/>
      <c r="C36" s="212" t="s">
        <v>37</v>
      </c>
      <c r="D36" s="213"/>
      <c r="E36" s="36">
        <f t="shared" si="1"/>
        <v>4</v>
      </c>
      <c r="F36" s="36">
        <v>2</v>
      </c>
      <c r="G36" s="36">
        <v>2</v>
      </c>
      <c r="H36" s="36"/>
      <c r="I36" s="36"/>
      <c r="J36" s="36"/>
      <c r="K36" s="36"/>
      <c r="L36" s="47"/>
    </row>
    <row r="37" spans="1:12" ht="20.100000000000001" customHeight="1">
      <c r="A37" s="205"/>
      <c r="B37" s="210"/>
      <c r="C37" s="212" t="s">
        <v>76</v>
      </c>
      <c r="D37" s="213"/>
      <c r="E37" s="36">
        <v>4</v>
      </c>
      <c r="F37" s="36">
        <v>2</v>
      </c>
      <c r="G37" s="36">
        <v>2</v>
      </c>
      <c r="H37" s="36" t="s">
        <v>87</v>
      </c>
      <c r="I37" s="36" t="s">
        <v>87</v>
      </c>
      <c r="J37" s="36"/>
      <c r="K37" s="36"/>
      <c r="L37" s="115"/>
    </row>
    <row r="38" spans="1:12" ht="20.100000000000001" customHeight="1">
      <c r="A38" s="205"/>
      <c r="B38" s="210"/>
      <c r="C38" s="212" t="s">
        <v>28</v>
      </c>
      <c r="D38" s="213"/>
      <c r="E38" s="36">
        <v>4</v>
      </c>
      <c r="F38" s="36"/>
      <c r="G38" s="36"/>
      <c r="H38" s="36">
        <v>2</v>
      </c>
      <c r="I38" s="36">
        <v>2</v>
      </c>
      <c r="J38" s="36"/>
      <c r="K38" s="36"/>
      <c r="L38" s="115"/>
    </row>
    <row r="39" spans="1:12" ht="20.100000000000001" customHeight="1">
      <c r="A39" s="205"/>
      <c r="B39" s="210"/>
      <c r="C39" s="212" t="s">
        <v>29</v>
      </c>
      <c r="D39" s="213"/>
      <c r="E39" s="36">
        <f t="shared" ref="E39:E42" si="2">SUM(F39:K39)</f>
        <v>4</v>
      </c>
      <c r="F39" s="36"/>
      <c r="G39" s="36"/>
      <c r="H39" s="44">
        <v>2</v>
      </c>
      <c r="I39" s="36">
        <v>2</v>
      </c>
      <c r="J39" s="36"/>
      <c r="K39" s="36"/>
      <c r="L39" s="47"/>
    </row>
    <row r="40" spans="1:12" ht="24.6" customHeight="1">
      <c r="A40" s="205"/>
      <c r="B40" s="210"/>
      <c r="C40" s="216" t="s">
        <v>55</v>
      </c>
      <c r="D40" s="217"/>
      <c r="E40" s="36">
        <f t="shared" si="2"/>
        <v>4</v>
      </c>
      <c r="F40" s="46"/>
      <c r="G40" s="46"/>
      <c r="H40" s="36">
        <v>2</v>
      </c>
      <c r="I40" s="36">
        <v>2</v>
      </c>
      <c r="J40" s="36"/>
      <c r="K40" s="36"/>
      <c r="L40" s="114"/>
    </row>
    <row r="41" spans="1:12" ht="20.100000000000001" customHeight="1">
      <c r="A41" s="205"/>
      <c r="B41" s="210"/>
      <c r="C41" s="216" t="s">
        <v>30</v>
      </c>
      <c r="D41" s="217"/>
      <c r="E41" s="36">
        <f t="shared" si="2"/>
        <v>4</v>
      </c>
      <c r="F41" s="46"/>
      <c r="G41" s="46"/>
      <c r="H41" s="46"/>
      <c r="I41" s="46"/>
      <c r="J41" s="46">
        <v>2</v>
      </c>
      <c r="K41" s="46">
        <v>2</v>
      </c>
      <c r="L41" s="47"/>
    </row>
    <row r="42" spans="1:12" ht="20.100000000000001" customHeight="1">
      <c r="A42" s="205"/>
      <c r="B42" s="210"/>
      <c r="C42" s="216" t="s">
        <v>31</v>
      </c>
      <c r="D42" s="217"/>
      <c r="E42" s="36">
        <f t="shared" si="2"/>
        <v>4</v>
      </c>
      <c r="F42" s="46"/>
      <c r="G42" s="46"/>
      <c r="H42" s="46"/>
      <c r="I42" s="46"/>
      <c r="J42" s="46">
        <v>2</v>
      </c>
      <c r="K42" s="46">
        <v>2</v>
      </c>
      <c r="L42" s="38"/>
    </row>
    <row r="43" spans="1:12" ht="22.5" customHeight="1" thickBot="1">
      <c r="A43" s="206"/>
      <c r="B43" s="211"/>
      <c r="C43" s="202" t="s">
        <v>56</v>
      </c>
      <c r="D43" s="203"/>
      <c r="E43" s="48">
        <f t="shared" ref="E43:K43" si="3">SUM(E30:E42)</f>
        <v>208</v>
      </c>
      <c r="F43" s="48">
        <f t="shared" si="3"/>
        <v>34</v>
      </c>
      <c r="G43" s="48">
        <f t="shared" si="3"/>
        <v>34</v>
      </c>
      <c r="H43" s="48">
        <f t="shared" si="3"/>
        <v>36</v>
      </c>
      <c r="I43" s="48">
        <f t="shared" si="3"/>
        <v>36</v>
      </c>
      <c r="J43" s="48">
        <f t="shared" si="3"/>
        <v>34</v>
      </c>
      <c r="K43" s="48">
        <f t="shared" si="3"/>
        <v>34</v>
      </c>
      <c r="L43" s="49"/>
    </row>
    <row r="44" spans="1:12" ht="19.350000000000001" customHeight="1" thickTop="1">
      <c r="A44" s="218" t="s">
        <v>39</v>
      </c>
      <c r="B44" s="221" t="s">
        <v>57</v>
      </c>
      <c r="C44" s="207" t="s">
        <v>42</v>
      </c>
      <c r="D44" s="208"/>
      <c r="E44" s="224">
        <v>12</v>
      </c>
      <c r="F44" s="34">
        <v>2</v>
      </c>
      <c r="G44" s="34">
        <v>2</v>
      </c>
      <c r="H44" s="50"/>
      <c r="I44" s="50"/>
      <c r="J44" s="34"/>
      <c r="K44" s="34"/>
      <c r="L44" s="226" t="s">
        <v>41</v>
      </c>
    </row>
    <row r="45" spans="1:12" ht="19.350000000000001" customHeight="1">
      <c r="A45" s="219"/>
      <c r="B45" s="222"/>
      <c r="C45" s="212" t="s">
        <v>43</v>
      </c>
      <c r="D45" s="213"/>
      <c r="E45" s="225"/>
      <c r="F45" s="36">
        <v>2</v>
      </c>
      <c r="G45" s="36">
        <v>2</v>
      </c>
      <c r="H45" s="36"/>
      <c r="I45" s="36"/>
      <c r="J45" s="36"/>
      <c r="K45" s="36"/>
      <c r="L45" s="227"/>
    </row>
    <row r="46" spans="1:12" ht="19.350000000000001" customHeight="1">
      <c r="A46" s="219"/>
      <c r="B46" s="222"/>
      <c r="C46" s="212" t="s">
        <v>44</v>
      </c>
      <c r="D46" s="213"/>
      <c r="E46" s="225"/>
      <c r="F46" s="36">
        <v>2</v>
      </c>
      <c r="G46" s="36">
        <v>2</v>
      </c>
      <c r="H46" s="36">
        <v>2</v>
      </c>
      <c r="I46" s="36">
        <v>2</v>
      </c>
      <c r="J46" s="36">
        <v>2</v>
      </c>
      <c r="K46" s="36">
        <v>2</v>
      </c>
      <c r="L46" s="227"/>
    </row>
    <row r="47" spans="1:12" ht="19.350000000000001" customHeight="1">
      <c r="A47" s="219"/>
      <c r="B47" s="222"/>
      <c r="C47" s="212" t="s">
        <v>40</v>
      </c>
      <c r="D47" s="213"/>
      <c r="E47" s="225"/>
      <c r="F47" s="36"/>
      <c r="G47" s="36"/>
      <c r="H47" s="36">
        <v>2</v>
      </c>
      <c r="I47" s="36">
        <v>2</v>
      </c>
      <c r="J47" s="36"/>
      <c r="K47" s="36"/>
      <c r="L47" s="227"/>
    </row>
    <row r="48" spans="1:12" ht="19.350000000000001" customHeight="1">
      <c r="A48" s="219"/>
      <c r="B48" s="222"/>
      <c r="C48" s="212" t="s">
        <v>45</v>
      </c>
      <c r="D48" s="213"/>
      <c r="E48" s="225"/>
      <c r="F48" s="36"/>
      <c r="G48" s="51"/>
      <c r="H48" s="36">
        <v>2</v>
      </c>
      <c r="I48" s="36">
        <v>2</v>
      </c>
      <c r="J48" s="36">
        <v>2</v>
      </c>
      <c r="K48" s="36">
        <v>2</v>
      </c>
      <c r="L48" s="227"/>
    </row>
    <row r="49" spans="1:12" ht="19.350000000000001" customHeight="1" thickBot="1">
      <c r="A49" s="220"/>
      <c r="B49" s="223"/>
      <c r="C49" s="229" t="s">
        <v>58</v>
      </c>
      <c r="D49" s="230"/>
      <c r="E49" s="52">
        <f>F49+G49+H49+I49+J49+K49</f>
        <v>12</v>
      </c>
      <c r="F49" s="53">
        <v>2</v>
      </c>
      <c r="G49" s="53">
        <v>2</v>
      </c>
      <c r="H49" s="53">
        <v>2</v>
      </c>
      <c r="I49" s="53">
        <v>2</v>
      </c>
      <c r="J49" s="53">
        <v>2</v>
      </c>
      <c r="K49" s="53">
        <v>2</v>
      </c>
      <c r="L49" s="228"/>
    </row>
    <row r="50" spans="1:12" ht="20.25" customHeight="1" thickTop="1">
      <c r="A50" s="236" t="s">
        <v>46</v>
      </c>
      <c r="B50" s="237"/>
      <c r="C50" s="237"/>
      <c r="D50" s="237"/>
      <c r="E50" s="54">
        <f>SUM(F50:K50)</f>
        <v>288</v>
      </c>
      <c r="F50" s="55">
        <f t="shared" ref="F50:K50" si="4">F29+F43+F49</f>
        <v>49</v>
      </c>
      <c r="G50" s="55">
        <f t="shared" si="4"/>
        <v>49</v>
      </c>
      <c r="H50" s="55">
        <f t="shared" si="4"/>
        <v>49</v>
      </c>
      <c r="I50" s="55">
        <f t="shared" si="4"/>
        <v>49</v>
      </c>
      <c r="J50" s="55">
        <f t="shared" si="4"/>
        <v>46</v>
      </c>
      <c r="K50" s="55">
        <f t="shared" si="4"/>
        <v>46</v>
      </c>
      <c r="L50" s="102"/>
    </row>
    <row r="51" spans="1:12" ht="27.6" customHeight="1">
      <c r="A51" s="238" t="s">
        <v>47</v>
      </c>
      <c r="B51" s="232"/>
      <c r="C51" s="232"/>
      <c r="D51" s="232"/>
      <c r="E51" s="41">
        <f>SUM(F51:K51)</f>
        <v>18</v>
      </c>
      <c r="F51" s="41">
        <v>3</v>
      </c>
      <c r="G51" s="41">
        <v>3</v>
      </c>
      <c r="H51" s="41">
        <v>3</v>
      </c>
      <c r="I51" s="41">
        <v>3</v>
      </c>
      <c r="J51" s="41">
        <v>3</v>
      </c>
      <c r="K51" s="41">
        <v>3</v>
      </c>
      <c r="L51" s="47"/>
    </row>
    <row r="52" spans="1:12" ht="21" customHeight="1" thickBot="1">
      <c r="A52" s="239" t="s">
        <v>59</v>
      </c>
      <c r="B52" s="240"/>
      <c r="C52" s="240"/>
      <c r="D52" s="240"/>
      <c r="E52" s="48">
        <f>E50+E51</f>
        <v>306</v>
      </c>
      <c r="F52" s="48">
        <f t="shared" ref="F52:K52" si="5">F50+F51</f>
        <v>52</v>
      </c>
      <c r="G52" s="48">
        <f t="shared" si="5"/>
        <v>52</v>
      </c>
      <c r="H52" s="48">
        <f t="shared" si="5"/>
        <v>52</v>
      </c>
      <c r="I52" s="48">
        <f t="shared" si="5"/>
        <v>52</v>
      </c>
      <c r="J52" s="48">
        <f t="shared" si="5"/>
        <v>49</v>
      </c>
      <c r="K52" s="48">
        <f t="shared" si="5"/>
        <v>49</v>
      </c>
      <c r="L52" s="103"/>
    </row>
    <row r="53" spans="1:12" ht="19.350000000000001" customHeight="1" thickTop="1" thickBot="1">
      <c r="A53" s="104"/>
      <c r="B53" s="104"/>
      <c r="C53" s="104"/>
      <c r="D53" s="105"/>
      <c r="E53" s="104"/>
      <c r="F53" s="104"/>
      <c r="G53" s="104"/>
      <c r="H53" s="104"/>
      <c r="I53" s="104"/>
      <c r="J53" s="104"/>
      <c r="K53" s="104"/>
      <c r="L53" s="106"/>
    </row>
    <row r="54" spans="1:12" ht="19.350000000000001" customHeight="1">
      <c r="A54" s="241" t="s">
        <v>77</v>
      </c>
      <c r="B54" s="242"/>
      <c r="C54" s="242"/>
      <c r="D54" s="243"/>
      <c r="E54" s="107" t="s">
        <v>48</v>
      </c>
      <c r="F54" s="107" t="s">
        <v>49</v>
      </c>
      <c r="G54" s="108" t="s">
        <v>50</v>
      </c>
      <c r="H54" s="104"/>
      <c r="I54" s="104"/>
      <c r="J54" s="104"/>
      <c r="K54" s="104"/>
      <c r="L54" s="106"/>
    </row>
    <row r="55" spans="1:12" ht="19.350000000000001" customHeight="1">
      <c r="A55" s="231" t="s">
        <v>78</v>
      </c>
      <c r="B55" s="232"/>
      <c r="C55" s="232" t="s">
        <v>79</v>
      </c>
      <c r="D55" s="232"/>
      <c r="E55" s="110">
        <f>SUM(F29:K29)</f>
        <v>68</v>
      </c>
      <c r="F55" s="110">
        <v>0</v>
      </c>
      <c r="G55" s="111">
        <f>SUM(F29:K29)</f>
        <v>68</v>
      </c>
      <c r="H55" s="104"/>
      <c r="I55" s="104"/>
      <c r="J55" s="104"/>
      <c r="K55" s="104"/>
      <c r="L55" s="106"/>
    </row>
    <row r="56" spans="1:12" ht="19.350000000000001" customHeight="1">
      <c r="A56" s="231" t="s">
        <v>80</v>
      </c>
      <c r="B56" s="232"/>
      <c r="C56" s="232" t="s">
        <v>81</v>
      </c>
      <c r="D56" s="232"/>
      <c r="E56" s="110">
        <f>SUM(F43:K43)</f>
        <v>208</v>
      </c>
      <c r="F56" s="110">
        <f>SUM(F49:K49)</f>
        <v>12</v>
      </c>
      <c r="G56" s="111">
        <f>SUM(F43:K43)+SUM(F49:K49)</f>
        <v>220</v>
      </c>
      <c r="H56" s="104"/>
      <c r="I56" s="104"/>
      <c r="J56" s="104"/>
      <c r="K56" s="104"/>
      <c r="L56" s="106"/>
    </row>
    <row r="57" spans="1:12" ht="19.350000000000001" customHeight="1" thickBot="1">
      <c r="A57" s="233" t="s">
        <v>82</v>
      </c>
      <c r="B57" s="234"/>
      <c r="C57" s="234"/>
      <c r="D57" s="235"/>
      <c r="E57" s="112">
        <f>SUM(E55:E56)</f>
        <v>276</v>
      </c>
      <c r="F57" s="112">
        <f>SUM(F55:F56)</f>
        <v>12</v>
      </c>
      <c r="G57" s="113">
        <f>SUM(F50:K50)</f>
        <v>288</v>
      </c>
      <c r="H57" s="104"/>
      <c r="I57" s="104"/>
      <c r="J57" s="104"/>
      <c r="K57" s="104"/>
      <c r="L57" s="106"/>
    </row>
    <row r="58" spans="1:12" ht="19.350000000000001" customHeight="1">
      <c r="D58" s="4"/>
      <c r="E58" s="4"/>
      <c r="F58" s="4"/>
      <c r="G58" s="4"/>
      <c r="H58" s="4"/>
      <c r="I58" s="4"/>
    </row>
    <row r="59" spans="1:12" ht="19.350000000000001" customHeight="1"/>
    <row r="60" spans="1:12" ht="19.350000000000001" customHeight="1"/>
    <row r="61" spans="1:12" ht="19.350000000000001" customHeight="1"/>
    <row r="62" spans="1:12" s="2" customFormat="1" ht="19.350000000000001" customHeight="1">
      <c r="A62" s="1"/>
      <c r="B62" s="1"/>
      <c r="C62" s="1"/>
      <c r="E62" s="1"/>
      <c r="F62" s="1"/>
      <c r="G62" s="1"/>
      <c r="H62" s="1"/>
      <c r="I62" s="1"/>
      <c r="J62" s="1"/>
      <c r="K62" s="1"/>
      <c r="L62" s="3"/>
    </row>
    <row r="63" spans="1:12" s="2" customFormat="1" ht="19.350000000000001" customHeight="1">
      <c r="A63" s="1"/>
      <c r="B63" s="1"/>
      <c r="C63" s="1"/>
      <c r="E63" s="1"/>
      <c r="F63" s="1"/>
      <c r="G63" s="1"/>
      <c r="H63" s="1"/>
      <c r="I63" s="1"/>
      <c r="J63" s="1"/>
      <c r="K63" s="1"/>
      <c r="L63" s="3"/>
    </row>
    <row r="64" spans="1:12" s="2" customFormat="1" ht="19.350000000000001" customHeight="1">
      <c r="A64" s="1"/>
      <c r="B64" s="1"/>
      <c r="C64" s="1"/>
      <c r="E64" s="1"/>
      <c r="F64" s="1"/>
      <c r="G64" s="1"/>
      <c r="H64" s="1"/>
      <c r="I64" s="1"/>
      <c r="J64" s="1"/>
      <c r="K64" s="1"/>
      <c r="L64" s="3"/>
    </row>
    <row r="65" spans="1:14" s="2" customFormat="1" ht="19.350000000000001" customHeight="1">
      <c r="A65" s="1"/>
      <c r="B65" s="1"/>
      <c r="C65" s="1"/>
      <c r="E65" s="1"/>
      <c r="F65" s="1"/>
      <c r="G65" s="1"/>
      <c r="H65" s="1"/>
      <c r="I65" s="1"/>
      <c r="J65" s="1"/>
      <c r="K65" s="1"/>
      <c r="L65" s="3"/>
    </row>
    <row r="66" spans="1:14" s="2" customFormat="1" ht="19.350000000000001" customHeight="1">
      <c r="A66" s="1"/>
      <c r="B66" s="1"/>
      <c r="C66" s="1"/>
      <c r="E66" s="1"/>
      <c r="F66" s="1"/>
      <c r="G66" s="1"/>
      <c r="H66" s="1"/>
      <c r="I66" s="1"/>
      <c r="J66" s="1"/>
      <c r="K66" s="1"/>
      <c r="L66" s="3"/>
    </row>
    <row r="67" spans="1:14" s="2" customFormat="1" ht="19.350000000000001" customHeight="1">
      <c r="A67" s="1"/>
      <c r="B67" s="1"/>
      <c r="C67" s="1"/>
      <c r="E67" s="1"/>
      <c r="F67" s="1"/>
      <c r="G67" s="1"/>
      <c r="H67" s="1"/>
      <c r="I67" s="1"/>
      <c r="J67" s="1"/>
      <c r="K67" s="1"/>
      <c r="L67" s="3"/>
    </row>
    <row r="68" spans="1:14" ht="19.350000000000001" customHeight="1"/>
    <row r="69" spans="1:14" ht="19.350000000000001" customHeight="1"/>
    <row r="70" spans="1:14" ht="18" customHeight="1"/>
    <row r="71" spans="1:14" ht="21.6" customHeight="1"/>
    <row r="72" spans="1:14" ht="18.600000000000001" customHeight="1">
      <c r="N72" s="14"/>
    </row>
    <row r="73" spans="1:14" ht="20.45" customHeight="1"/>
    <row r="74" spans="1:14" ht="17.45" customHeight="1"/>
    <row r="79" spans="1:14">
      <c r="N79" s="14"/>
    </row>
    <row r="80" spans="1:14">
      <c r="N80" s="14"/>
    </row>
  </sheetData>
  <mergeCells count="59">
    <mergeCell ref="A1:L1"/>
    <mergeCell ref="A2:L2"/>
    <mergeCell ref="A3:L3"/>
    <mergeCell ref="A4:L4"/>
    <mergeCell ref="A5:B6"/>
    <mergeCell ref="C5:E6"/>
    <mergeCell ref="F5:K5"/>
    <mergeCell ref="L5:L6"/>
    <mergeCell ref="F6:G6"/>
    <mergeCell ref="H6:I6"/>
    <mergeCell ref="J6:K6"/>
    <mergeCell ref="A7:B7"/>
    <mergeCell ref="A8:A29"/>
    <mergeCell ref="B8:B29"/>
    <mergeCell ref="C8:C14"/>
    <mergeCell ref="C16:C18"/>
    <mergeCell ref="C19:C21"/>
    <mergeCell ref="C22:C23"/>
    <mergeCell ref="L22:L23"/>
    <mergeCell ref="C26:C27"/>
    <mergeCell ref="C28:D28"/>
    <mergeCell ref="C29:D29"/>
    <mergeCell ref="A30:A43"/>
    <mergeCell ref="C30:D30"/>
    <mergeCell ref="B31:B43"/>
    <mergeCell ref="C31:D31"/>
    <mergeCell ref="C32:D32"/>
    <mergeCell ref="C33:D33"/>
    <mergeCell ref="A44:A49"/>
    <mergeCell ref="B44:B49"/>
    <mergeCell ref="C44:D44"/>
    <mergeCell ref="C34:D34"/>
    <mergeCell ref="C35:D35"/>
    <mergeCell ref="C36:D36"/>
    <mergeCell ref="C37:D37"/>
    <mergeCell ref="C38:D38"/>
    <mergeCell ref="C39:D39"/>
    <mergeCell ref="C48:D48"/>
    <mergeCell ref="C49:D49"/>
    <mergeCell ref="C40:D40"/>
    <mergeCell ref="C41:D41"/>
    <mergeCell ref="C42:D42"/>
    <mergeCell ref="C43:D43"/>
    <mergeCell ref="A56:B56"/>
    <mergeCell ref="C56:D56"/>
    <mergeCell ref="A57:D57"/>
    <mergeCell ref="E10:E14"/>
    <mergeCell ref="L10:L14"/>
    <mergeCell ref="A50:D50"/>
    <mergeCell ref="A51:D51"/>
    <mergeCell ref="A52:D52"/>
    <mergeCell ref="A54:D54"/>
    <mergeCell ref="A55:B55"/>
    <mergeCell ref="C55:D55"/>
    <mergeCell ref="E44:E48"/>
    <mergeCell ref="L44:L49"/>
    <mergeCell ref="C45:D45"/>
    <mergeCell ref="C46:D46"/>
    <mergeCell ref="C47:D47"/>
  </mergeCells>
  <phoneticPr fontId="3" type="noConversion"/>
  <pageMargins left="0.25" right="0.25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opLeftCell="A25" zoomScale="70" zoomScaleNormal="70" workbookViewId="0">
      <selection sqref="A1:L56"/>
    </sheetView>
  </sheetViews>
  <sheetFormatPr defaultRowHeight="16.5"/>
  <cols>
    <col min="1" max="1" width="3.5703125" style="1" customWidth="1"/>
    <col min="2" max="2" width="4.42578125" style="1" customWidth="1"/>
    <col min="3" max="3" width="15.28515625" style="1" customWidth="1"/>
    <col min="4" max="4" width="20.28515625" style="2" customWidth="1"/>
    <col min="5" max="5" width="15" style="1" customWidth="1"/>
    <col min="6" max="6" width="9.42578125" style="1" customWidth="1"/>
    <col min="7" max="7" width="7.85546875" style="1" customWidth="1"/>
    <col min="8" max="11" width="11.42578125" style="1" bestFit="1" customWidth="1"/>
    <col min="12" max="12" width="24.42578125" style="3" customWidth="1"/>
    <col min="13" max="256" width="9.140625" style="13"/>
    <col min="257" max="257" width="3.5703125" style="13" customWidth="1"/>
    <col min="258" max="258" width="4.42578125" style="13" customWidth="1"/>
    <col min="259" max="259" width="24.85546875" style="13" customWidth="1"/>
    <col min="260" max="261" width="9.42578125" style="13" customWidth="1"/>
    <col min="262" max="262" width="7.85546875" style="13" customWidth="1"/>
    <col min="263" max="266" width="10.28515625" style="13" bestFit="1" customWidth="1"/>
    <col min="267" max="267" width="17" style="13" customWidth="1"/>
    <col min="268" max="512" width="9.140625" style="13"/>
    <col min="513" max="513" width="3.5703125" style="13" customWidth="1"/>
    <col min="514" max="514" width="4.42578125" style="13" customWidth="1"/>
    <col min="515" max="515" width="24.85546875" style="13" customWidth="1"/>
    <col min="516" max="517" width="9.42578125" style="13" customWidth="1"/>
    <col min="518" max="518" width="7.85546875" style="13" customWidth="1"/>
    <col min="519" max="522" width="10.28515625" style="13" bestFit="1" customWidth="1"/>
    <col min="523" max="523" width="17" style="13" customWidth="1"/>
    <col min="524" max="768" width="9.140625" style="13"/>
    <col min="769" max="769" width="3.5703125" style="13" customWidth="1"/>
    <col min="770" max="770" width="4.42578125" style="13" customWidth="1"/>
    <col min="771" max="771" width="24.85546875" style="13" customWidth="1"/>
    <col min="772" max="773" width="9.42578125" style="13" customWidth="1"/>
    <col min="774" max="774" width="7.85546875" style="13" customWidth="1"/>
    <col min="775" max="778" width="10.28515625" style="13" bestFit="1" customWidth="1"/>
    <col min="779" max="779" width="17" style="13" customWidth="1"/>
    <col min="780" max="1024" width="9.140625" style="13"/>
    <col min="1025" max="1025" width="3.5703125" style="13" customWidth="1"/>
    <col min="1026" max="1026" width="4.42578125" style="13" customWidth="1"/>
    <col min="1027" max="1027" width="24.85546875" style="13" customWidth="1"/>
    <col min="1028" max="1029" width="9.42578125" style="13" customWidth="1"/>
    <col min="1030" max="1030" width="7.85546875" style="13" customWidth="1"/>
    <col min="1031" max="1034" width="10.28515625" style="13" bestFit="1" customWidth="1"/>
    <col min="1035" max="1035" width="17" style="13" customWidth="1"/>
    <col min="1036" max="1280" width="9.140625" style="13"/>
    <col min="1281" max="1281" width="3.5703125" style="13" customWidth="1"/>
    <col min="1282" max="1282" width="4.42578125" style="13" customWidth="1"/>
    <col min="1283" max="1283" width="24.85546875" style="13" customWidth="1"/>
    <col min="1284" max="1285" width="9.42578125" style="13" customWidth="1"/>
    <col min="1286" max="1286" width="7.85546875" style="13" customWidth="1"/>
    <col min="1287" max="1290" width="10.28515625" style="13" bestFit="1" customWidth="1"/>
    <col min="1291" max="1291" width="17" style="13" customWidth="1"/>
    <col min="1292" max="1536" width="9.140625" style="13"/>
    <col min="1537" max="1537" width="3.5703125" style="13" customWidth="1"/>
    <col min="1538" max="1538" width="4.42578125" style="13" customWidth="1"/>
    <col min="1539" max="1539" width="24.85546875" style="13" customWidth="1"/>
    <col min="1540" max="1541" width="9.42578125" style="13" customWidth="1"/>
    <col min="1542" max="1542" width="7.85546875" style="13" customWidth="1"/>
    <col min="1543" max="1546" width="10.28515625" style="13" bestFit="1" customWidth="1"/>
    <col min="1547" max="1547" width="17" style="13" customWidth="1"/>
    <col min="1548" max="1792" width="9.140625" style="13"/>
    <col min="1793" max="1793" width="3.5703125" style="13" customWidth="1"/>
    <col min="1794" max="1794" width="4.42578125" style="13" customWidth="1"/>
    <col min="1795" max="1795" width="24.85546875" style="13" customWidth="1"/>
    <col min="1796" max="1797" width="9.42578125" style="13" customWidth="1"/>
    <col min="1798" max="1798" width="7.85546875" style="13" customWidth="1"/>
    <col min="1799" max="1802" width="10.28515625" style="13" bestFit="1" customWidth="1"/>
    <col min="1803" max="1803" width="17" style="13" customWidth="1"/>
    <col min="1804" max="2048" width="9.140625" style="13"/>
    <col min="2049" max="2049" width="3.5703125" style="13" customWidth="1"/>
    <col min="2050" max="2050" width="4.42578125" style="13" customWidth="1"/>
    <col min="2051" max="2051" width="24.85546875" style="13" customWidth="1"/>
    <col min="2052" max="2053" width="9.42578125" style="13" customWidth="1"/>
    <col min="2054" max="2054" width="7.85546875" style="13" customWidth="1"/>
    <col min="2055" max="2058" width="10.28515625" style="13" bestFit="1" customWidth="1"/>
    <col min="2059" max="2059" width="17" style="13" customWidth="1"/>
    <col min="2060" max="2304" width="9.140625" style="13"/>
    <col min="2305" max="2305" width="3.5703125" style="13" customWidth="1"/>
    <col min="2306" max="2306" width="4.42578125" style="13" customWidth="1"/>
    <col min="2307" max="2307" width="24.85546875" style="13" customWidth="1"/>
    <col min="2308" max="2309" width="9.42578125" style="13" customWidth="1"/>
    <col min="2310" max="2310" width="7.85546875" style="13" customWidth="1"/>
    <col min="2311" max="2314" width="10.28515625" style="13" bestFit="1" customWidth="1"/>
    <col min="2315" max="2315" width="17" style="13" customWidth="1"/>
    <col min="2316" max="2560" width="9.140625" style="13"/>
    <col min="2561" max="2561" width="3.5703125" style="13" customWidth="1"/>
    <col min="2562" max="2562" width="4.42578125" style="13" customWidth="1"/>
    <col min="2563" max="2563" width="24.85546875" style="13" customWidth="1"/>
    <col min="2564" max="2565" width="9.42578125" style="13" customWidth="1"/>
    <col min="2566" max="2566" width="7.85546875" style="13" customWidth="1"/>
    <col min="2567" max="2570" width="10.28515625" style="13" bestFit="1" customWidth="1"/>
    <col min="2571" max="2571" width="17" style="13" customWidth="1"/>
    <col min="2572" max="2816" width="9.140625" style="13"/>
    <col min="2817" max="2817" width="3.5703125" style="13" customWidth="1"/>
    <col min="2818" max="2818" width="4.42578125" style="13" customWidth="1"/>
    <col min="2819" max="2819" width="24.85546875" style="13" customWidth="1"/>
    <col min="2820" max="2821" width="9.42578125" style="13" customWidth="1"/>
    <col min="2822" max="2822" width="7.85546875" style="13" customWidth="1"/>
    <col min="2823" max="2826" width="10.28515625" style="13" bestFit="1" customWidth="1"/>
    <col min="2827" max="2827" width="17" style="13" customWidth="1"/>
    <col min="2828" max="3072" width="9.140625" style="13"/>
    <col min="3073" max="3073" width="3.5703125" style="13" customWidth="1"/>
    <col min="3074" max="3074" width="4.42578125" style="13" customWidth="1"/>
    <col min="3075" max="3075" width="24.85546875" style="13" customWidth="1"/>
    <col min="3076" max="3077" width="9.42578125" style="13" customWidth="1"/>
    <col min="3078" max="3078" width="7.85546875" style="13" customWidth="1"/>
    <col min="3079" max="3082" width="10.28515625" style="13" bestFit="1" customWidth="1"/>
    <col min="3083" max="3083" width="17" style="13" customWidth="1"/>
    <col min="3084" max="3328" width="9.140625" style="13"/>
    <col min="3329" max="3329" width="3.5703125" style="13" customWidth="1"/>
    <col min="3330" max="3330" width="4.42578125" style="13" customWidth="1"/>
    <col min="3331" max="3331" width="24.85546875" style="13" customWidth="1"/>
    <col min="3332" max="3333" width="9.42578125" style="13" customWidth="1"/>
    <col min="3334" max="3334" width="7.85546875" style="13" customWidth="1"/>
    <col min="3335" max="3338" width="10.28515625" style="13" bestFit="1" customWidth="1"/>
    <col min="3339" max="3339" width="17" style="13" customWidth="1"/>
    <col min="3340" max="3584" width="9.140625" style="13"/>
    <col min="3585" max="3585" width="3.5703125" style="13" customWidth="1"/>
    <col min="3586" max="3586" width="4.42578125" style="13" customWidth="1"/>
    <col min="3587" max="3587" width="24.85546875" style="13" customWidth="1"/>
    <col min="3588" max="3589" width="9.42578125" style="13" customWidth="1"/>
    <col min="3590" max="3590" width="7.85546875" style="13" customWidth="1"/>
    <col min="3591" max="3594" width="10.28515625" style="13" bestFit="1" customWidth="1"/>
    <col min="3595" max="3595" width="17" style="13" customWidth="1"/>
    <col min="3596" max="3840" width="9.140625" style="13"/>
    <col min="3841" max="3841" width="3.5703125" style="13" customWidth="1"/>
    <col min="3842" max="3842" width="4.42578125" style="13" customWidth="1"/>
    <col min="3843" max="3843" width="24.85546875" style="13" customWidth="1"/>
    <col min="3844" max="3845" width="9.42578125" style="13" customWidth="1"/>
    <col min="3846" max="3846" width="7.85546875" style="13" customWidth="1"/>
    <col min="3847" max="3850" width="10.28515625" style="13" bestFit="1" customWidth="1"/>
    <col min="3851" max="3851" width="17" style="13" customWidth="1"/>
    <col min="3852" max="4096" width="9.140625" style="13"/>
    <col min="4097" max="4097" width="3.5703125" style="13" customWidth="1"/>
    <col min="4098" max="4098" width="4.42578125" style="13" customWidth="1"/>
    <col min="4099" max="4099" width="24.85546875" style="13" customWidth="1"/>
    <col min="4100" max="4101" width="9.42578125" style="13" customWidth="1"/>
    <col min="4102" max="4102" width="7.85546875" style="13" customWidth="1"/>
    <col min="4103" max="4106" width="10.28515625" style="13" bestFit="1" customWidth="1"/>
    <col min="4107" max="4107" width="17" style="13" customWidth="1"/>
    <col min="4108" max="4352" width="9.140625" style="13"/>
    <col min="4353" max="4353" width="3.5703125" style="13" customWidth="1"/>
    <col min="4354" max="4354" width="4.42578125" style="13" customWidth="1"/>
    <col min="4355" max="4355" width="24.85546875" style="13" customWidth="1"/>
    <col min="4356" max="4357" width="9.42578125" style="13" customWidth="1"/>
    <col min="4358" max="4358" width="7.85546875" style="13" customWidth="1"/>
    <col min="4359" max="4362" width="10.28515625" style="13" bestFit="1" customWidth="1"/>
    <col min="4363" max="4363" width="17" style="13" customWidth="1"/>
    <col min="4364" max="4608" width="9.140625" style="13"/>
    <col min="4609" max="4609" width="3.5703125" style="13" customWidth="1"/>
    <col min="4610" max="4610" width="4.42578125" style="13" customWidth="1"/>
    <col min="4611" max="4611" width="24.85546875" style="13" customWidth="1"/>
    <col min="4612" max="4613" width="9.42578125" style="13" customWidth="1"/>
    <col min="4614" max="4614" width="7.85546875" style="13" customWidth="1"/>
    <col min="4615" max="4618" width="10.28515625" style="13" bestFit="1" customWidth="1"/>
    <col min="4619" max="4619" width="17" style="13" customWidth="1"/>
    <col min="4620" max="4864" width="9.140625" style="13"/>
    <col min="4865" max="4865" width="3.5703125" style="13" customWidth="1"/>
    <col min="4866" max="4866" width="4.42578125" style="13" customWidth="1"/>
    <col min="4867" max="4867" width="24.85546875" style="13" customWidth="1"/>
    <col min="4868" max="4869" width="9.42578125" style="13" customWidth="1"/>
    <col min="4870" max="4870" width="7.85546875" style="13" customWidth="1"/>
    <col min="4871" max="4874" width="10.28515625" style="13" bestFit="1" customWidth="1"/>
    <col min="4875" max="4875" width="17" style="13" customWidth="1"/>
    <col min="4876" max="5120" width="9.140625" style="13"/>
    <col min="5121" max="5121" width="3.5703125" style="13" customWidth="1"/>
    <col min="5122" max="5122" width="4.42578125" style="13" customWidth="1"/>
    <col min="5123" max="5123" width="24.85546875" style="13" customWidth="1"/>
    <col min="5124" max="5125" width="9.42578125" style="13" customWidth="1"/>
    <col min="5126" max="5126" width="7.85546875" style="13" customWidth="1"/>
    <col min="5127" max="5130" width="10.28515625" style="13" bestFit="1" customWidth="1"/>
    <col min="5131" max="5131" width="17" style="13" customWidth="1"/>
    <col min="5132" max="5376" width="9.140625" style="13"/>
    <col min="5377" max="5377" width="3.5703125" style="13" customWidth="1"/>
    <col min="5378" max="5378" width="4.42578125" style="13" customWidth="1"/>
    <col min="5379" max="5379" width="24.85546875" style="13" customWidth="1"/>
    <col min="5380" max="5381" width="9.42578125" style="13" customWidth="1"/>
    <col min="5382" max="5382" width="7.85546875" style="13" customWidth="1"/>
    <col min="5383" max="5386" width="10.28515625" style="13" bestFit="1" customWidth="1"/>
    <col min="5387" max="5387" width="17" style="13" customWidth="1"/>
    <col min="5388" max="5632" width="9.140625" style="13"/>
    <col min="5633" max="5633" width="3.5703125" style="13" customWidth="1"/>
    <col min="5634" max="5634" width="4.42578125" style="13" customWidth="1"/>
    <col min="5635" max="5635" width="24.85546875" style="13" customWidth="1"/>
    <col min="5636" max="5637" width="9.42578125" style="13" customWidth="1"/>
    <col min="5638" max="5638" width="7.85546875" style="13" customWidth="1"/>
    <col min="5639" max="5642" width="10.28515625" style="13" bestFit="1" customWidth="1"/>
    <col min="5643" max="5643" width="17" style="13" customWidth="1"/>
    <col min="5644" max="5888" width="9.140625" style="13"/>
    <col min="5889" max="5889" width="3.5703125" style="13" customWidth="1"/>
    <col min="5890" max="5890" width="4.42578125" style="13" customWidth="1"/>
    <col min="5891" max="5891" width="24.85546875" style="13" customWidth="1"/>
    <col min="5892" max="5893" width="9.42578125" style="13" customWidth="1"/>
    <col min="5894" max="5894" width="7.85546875" style="13" customWidth="1"/>
    <col min="5895" max="5898" width="10.28515625" style="13" bestFit="1" customWidth="1"/>
    <col min="5899" max="5899" width="17" style="13" customWidth="1"/>
    <col min="5900" max="6144" width="9.140625" style="13"/>
    <col min="6145" max="6145" width="3.5703125" style="13" customWidth="1"/>
    <col min="6146" max="6146" width="4.42578125" style="13" customWidth="1"/>
    <col min="6147" max="6147" width="24.85546875" style="13" customWidth="1"/>
    <col min="6148" max="6149" width="9.42578125" style="13" customWidth="1"/>
    <col min="6150" max="6150" width="7.85546875" style="13" customWidth="1"/>
    <col min="6151" max="6154" width="10.28515625" style="13" bestFit="1" customWidth="1"/>
    <col min="6155" max="6155" width="17" style="13" customWidth="1"/>
    <col min="6156" max="6400" width="9.140625" style="13"/>
    <col min="6401" max="6401" width="3.5703125" style="13" customWidth="1"/>
    <col min="6402" max="6402" width="4.42578125" style="13" customWidth="1"/>
    <col min="6403" max="6403" width="24.85546875" style="13" customWidth="1"/>
    <col min="6404" max="6405" width="9.42578125" style="13" customWidth="1"/>
    <col min="6406" max="6406" width="7.85546875" style="13" customWidth="1"/>
    <col min="6407" max="6410" width="10.28515625" style="13" bestFit="1" customWidth="1"/>
    <col min="6411" max="6411" width="17" style="13" customWidth="1"/>
    <col min="6412" max="6656" width="9.140625" style="13"/>
    <col min="6657" max="6657" width="3.5703125" style="13" customWidth="1"/>
    <col min="6658" max="6658" width="4.42578125" style="13" customWidth="1"/>
    <col min="6659" max="6659" width="24.85546875" style="13" customWidth="1"/>
    <col min="6660" max="6661" width="9.42578125" style="13" customWidth="1"/>
    <col min="6662" max="6662" width="7.85546875" style="13" customWidth="1"/>
    <col min="6663" max="6666" width="10.28515625" style="13" bestFit="1" customWidth="1"/>
    <col min="6667" max="6667" width="17" style="13" customWidth="1"/>
    <col min="6668" max="6912" width="9.140625" style="13"/>
    <col min="6913" max="6913" width="3.5703125" style="13" customWidth="1"/>
    <col min="6914" max="6914" width="4.42578125" style="13" customWidth="1"/>
    <col min="6915" max="6915" width="24.85546875" style="13" customWidth="1"/>
    <col min="6916" max="6917" width="9.42578125" style="13" customWidth="1"/>
    <col min="6918" max="6918" width="7.85546875" style="13" customWidth="1"/>
    <col min="6919" max="6922" width="10.28515625" style="13" bestFit="1" customWidth="1"/>
    <col min="6923" max="6923" width="17" style="13" customWidth="1"/>
    <col min="6924" max="7168" width="9.140625" style="13"/>
    <col min="7169" max="7169" width="3.5703125" style="13" customWidth="1"/>
    <col min="7170" max="7170" width="4.42578125" style="13" customWidth="1"/>
    <col min="7171" max="7171" width="24.85546875" style="13" customWidth="1"/>
    <col min="7172" max="7173" width="9.42578125" style="13" customWidth="1"/>
    <col min="7174" max="7174" width="7.85546875" style="13" customWidth="1"/>
    <col min="7175" max="7178" width="10.28515625" style="13" bestFit="1" customWidth="1"/>
    <col min="7179" max="7179" width="17" style="13" customWidth="1"/>
    <col min="7180" max="7424" width="9.140625" style="13"/>
    <col min="7425" max="7425" width="3.5703125" style="13" customWidth="1"/>
    <col min="7426" max="7426" width="4.42578125" style="13" customWidth="1"/>
    <col min="7427" max="7427" width="24.85546875" style="13" customWidth="1"/>
    <col min="7428" max="7429" width="9.42578125" style="13" customWidth="1"/>
    <col min="7430" max="7430" width="7.85546875" style="13" customWidth="1"/>
    <col min="7431" max="7434" width="10.28515625" style="13" bestFit="1" customWidth="1"/>
    <col min="7435" max="7435" width="17" style="13" customWidth="1"/>
    <col min="7436" max="7680" width="9.140625" style="13"/>
    <col min="7681" max="7681" width="3.5703125" style="13" customWidth="1"/>
    <col min="7682" max="7682" width="4.42578125" style="13" customWidth="1"/>
    <col min="7683" max="7683" width="24.85546875" style="13" customWidth="1"/>
    <col min="7684" max="7685" width="9.42578125" style="13" customWidth="1"/>
    <col min="7686" max="7686" width="7.85546875" style="13" customWidth="1"/>
    <col min="7687" max="7690" width="10.28515625" style="13" bestFit="1" customWidth="1"/>
    <col min="7691" max="7691" width="17" style="13" customWidth="1"/>
    <col min="7692" max="7936" width="9.140625" style="13"/>
    <col min="7937" max="7937" width="3.5703125" style="13" customWidth="1"/>
    <col min="7938" max="7938" width="4.42578125" style="13" customWidth="1"/>
    <col min="7939" max="7939" width="24.85546875" style="13" customWidth="1"/>
    <col min="7940" max="7941" width="9.42578125" style="13" customWidth="1"/>
    <col min="7942" max="7942" width="7.85546875" style="13" customWidth="1"/>
    <col min="7943" max="7946" width="10.28515625" style="13" bestFit="1" customWidth="1"/>
    <col min="7947" max="7947" width="17" style="13" customWidth="1"/>
    <col min="7948" max="8192" width="9.140625" style="13"/>
    <col min="8193" max="8193" width="3.5703125" style="13" customWidth="1"/>
    <col min="8194" max="8194" width="4.42578125" style="13" customWidth="1"/>
    <col min="8195" max="8195" width="24.85546875" style="13" customWidth="1"/>
    <col min="8196" max="8197" width="9.42578125" style="13" customWidth="1"/>
    <col min="8198" max="8198" width="7.85546875" style="13" customWidth="1"/>
    <col min="8199" max="8202" width="10.28515625" style="13" bestFit="1" customWidth="1"/>
    <col min="8203" max="8203" width="17" style="13" customWidth="1"/>
    <col min="8204" max="8448" width="9.140625" style="13"/>
    <col min="8449" max="8449" width="3.5703125" style="13" customWidth="1"/>
    <col min="8450" max="8450" width="4.42578125" style="13" customWidth="1"/>
    <col min="8451" max="8451" width="24.85546875" style="13" customWidth="1"/>
    <col min="8452" max="8453" width="9.42578125" style="13" customWidth="1"/>
    <col min="8454" max="8454" width="7.85546875" style="13" customWidth="1"/>
    <col min="8455" max="8458" width="10.28515625" style="13" bestFit="1" customWidth="1"/>
    <col min="8459" max="8459" width="17" style="13" customWidth="1"/>
    <col min="8460" max="8704" width="9.140625" style="13"/>
    <col min="8705" max="8705" width="3.5703125" style="13" customWidth="1"/>
    <col min="8706" max="8706" width="4.42578125" style="13" customWidth="1"/>
    <col min="8707" max="8707" width="24.85546875" style="13" customWidth="1"/>
    <col min="8708" max="8709" width="9.42578125" style="13" customWidth="1"/>
    <col min="8710" max="8710" width="7.85546875" style="13" customWidth="1"/>
    <col min="8711" max="8714" width="10.28515625" style="13" bestFit="1" customWidth="1"/>
    <col min="8715" max="8715" width="17" style="13" customWidth="1"/>
    <col min="8716" max="8960" width="9.140625" style="13"/>
    <col min="8961" max="8961" width="3.5703125" style="13" customWidth="1"/>
    <col min="8962" max="8962" width="4.42578125" style="13" customWidth="1"/>
    <col min="8963" max="8963" width="24.85546875" style="13" customWidth="1"/>
    <col min="8964" max="8965" width="9.42578125" style="13" customWidth="1"/>
    <col min="8966" max="8966" width="7.85546875" style="13" customWidth="1"/>
    <col min="8967" max="8970" width="10.28515625" style="13" bestFit="1" customWidth="1"/>
    <col min="8971" max="8971" width="17" style="13" customWidth="1"/>
    <col min="8972" max="9216" width="9.140625" style="13"/>
    <col min="9217" max="9217" width="3.5703125" style="13" customWidth="1"/>
    <col min="9218" max="9218" width="4.42578125" style="13" customWidth="1"/>
    <col min="9219" max="9219" width="24.85546875" style="13" customWidth="1"/>
    <col min="9220" max="9221" width="9.42578125" style="13" customWidth="1"/>
    <col min="9222" max="9222" width="7.85546875" style="13" customWidth="1"/>
    <col min="9223" max="9226" width="10.28515625" style="13" bestFit="1" customWidth="1"/>
    <col min="9227" max="9227" width="17" style="13" customWidth="1"/>
    <col min="9228" max="9472" width="9.140625" style="13"/>
    <col min="9473" max="9473" width="3.5703125" style="13" customWidth="1"/>
    <col min="9474" max="9474" width="4.42578125" style="13" customWidth="1"/>
    <col min="9475" max="9475" width="24.85546875" style="13" customWidth="1"/>
    <col min="9476" max="9477" width="9.42578125" style="13" customWidth="1"/>
    <col min="9478" max="9478" width="7.85546875" style="13" customWidth="1"/>
    <col min="9479" max="9482" width="10.28515625" style="13" bestFit="1" customWidth="1"/>
    <col min="9483" max="9483" width="17" style="13" customWidth="1"/>
    <col min="9484" max="9728" width="9.140625" style="13"/>
    <col min="9729" max="9729" width="3.5703125" style="13" customWidth="1"/>
    <col min="9730" max="9730" width="4.42578125" style="13" customWidth="1"/>
    <col min="9731" max="9731" width="24.85546875" style="13" customWidth="1"/>
    <col min="9732" max="9733" width="9.42578125" style="13" customWidth="1"/>
    <col min="9734" max="9734" width="7.85546875" style="13" customWidth="1"/>
    <col min="9735" max="9738" width="10.28515625" style="13" bestFit="1" customWidth="1"/>
    <col min="9739" max="9739" width="17" style="13" customWidth="1"/>
    <col min="9740" max="9984" width="9.140625" style="13"/>
    <col min="9985" max="9985" width="3.5703125" style="13" customWidth="1"/>
    <col min="9986" max="9986" width="4.42578125" style="13" customWidth="1"/>
    <col min="9987" max="9987" width="24.85546875" style="13" customWidth="1"/>
    <col min="9988" max="9989" width="9.42578125" style="13" customWidth="1"/>
    <col min="9990" max="9990" width="7.85546875" style="13" customWidth="1"/>
    <col min="9991" max="9994" width="10.28515625" style="13" bestFit="1" customWidth="1"/>
    <col min="9995" max="9995" width="17" style="13" customWidth="1"/>
    <col min="9996" max="10240" width="9.140625" style="13"/>
    <col min="10241" max="10241" width="3.5703125" style="13" customWidth="1"/>
    <col min="10242" max="10242" width="4.42578125" style="13" customWidth="1"/>
    <col min="10243" max="10243" width="24.85546875" style="13" customWidth="1"/>
    <col min="10244" max="10245" width="9.42578125" style="13" customWidth="1"/>
    <col min="10246" max="10246" width="7.85546875" style="13" customWidth="1"/>
    <col min="10247" max="10250" width="10.28515625" style="13" bestFit="1" customWidth="1"/>
    <col min="10251" max="10251" width="17" style="13" customWidth="1"/>
    <col min="10252" max="10496" width="9.140625" style="13"/>
    <col min="10497" max="10497" width="3.5703125" style="13" customWidth="1"/>
    <col min="10498" max="10498" width="4.42578125" style="13" customWidth="1"/>
    <col min="10499" max="10499" width="24.85546875" style="13" customWidth="1"/>
    <col min="10500" max="10501" width="9.42578125" style="13" customWidth="1"/>
    <col min="10502" max="10502" width="7.85546875" style="13" customWidth="1"/>
    <col min="10503" max="10506" width="10.28515625" style="13" bestFit="1" customWidth="1"/>
    <col min="10507" max="10507" width="17" style="13" customWidth="1"/>
    <col min="10508" max="10752" width="9.140625" style="13"/>
    <col min="10753" max="10753" width="3.5703125" style="13" customWidth="1"/>
    <col min="10754" max="10754" width="4.42578125" style="13" customWidth="1"/>
    <col min="10755" max="10755" width="24.85546875" style="13" customWidth="1"/>
    <col min="10756" max="10757" width="9.42578125" style="13" customWidth="1"/>
    <col min="10758" max="10758" width="7.85546875" style="13" customWidth="1"/>
    <col min="10759" max="10762" width="10.28515625" style="13" bestFit="1" customWidth="1"/>
    <col min="10763" max="10763" width="17" style="13" customWidth="1"/>
    <col min="10764" max="11008" width="9.140625" style="13"/>
    <col min="11009" max="11009" width="3.5703125" style="13" customWidth="1"/>
    <col min="11010" max="11010" width="4.42578125" style="13" customWidth="1"/>
    <col min="11011" max="11011" width="24.85546875" style="13" customWidth="1"/>
    <col min="11012" max="11013" width="9.42578125" style="13" customWidth="1"/>
    <col min="11014" max="11014" width="7.85546875" style="13" customWidth="1"/>
    <col min="11015" max="11018" width="10.28515625" style="13" bestFit="1" customWidth="1"/>
    <col min="11019" max="11019" width="17" style="13" customWidth="1"/>
    <col min="11020" max="11264" width="9.140625" style="13"/>
    <col min="11265" max="11265" width="3.5703125" style="13" customWidth="1"/>
    <col min="11266" max="11266" width="4.42578125" style="13" customWidth="1"/>
    <col min="11267" max="11267" width="24.85546875" style="13" customWidth="1"/>
    <col min="11268" max="11269" width="9.42578125" style="13" customWidth="1"/>
    <col min="11270" max="11270" width="7.85546875" style="13" customWidth="1"/>
    <col min="11271" max="11274" width="10.28515625" style="13" bestFit="1" customWidth="1"/>
    <col min="11275" max="11275" width="17" style="13" customWidth="1"/>
    <col min="11276" max="11520" width="9.140625" style="13"/>
    <col min="11521" max="11521" width="3.5703125" style="13" customWidth="1"/>
    <col min="11522" max="11522" width="4.42578125" style="13" customWidth="1"/>
    <col min="11523" max="11523" width="24.85546875" style="13" customWidth="1"/>
    <col min="11524" max="11525" width="9.42578125" style="13" customWidth="1"/>
    <col min="11526" max="11526" width="7.85546875" style="13" customWidth="1"/>
    <col min="11527" max="11530" width="10.28515625" style="13" bestFit="1" customWidth="1"/>
    <col min="11531" max="11531" width="17" style="13" customWidth="1"/>
    <col min="11532" max="11776" width="9.140625" style="13"/>
    <col min="11777" max="11777" width="3.5703125" style="13" customWidth="1"/>
    <col min="11778" max="11778" width="4.42578125" style="13" customWidth="1"/>
    <col min="11779" max="11779" width="24.85546875" style="13" customWidth="1"/>
    <col min="11780" max="11781" width="9.42578125" style="13" customWidth="1"/>
    <col min="11782" max="11782" width="7.85546875" style="13" customWidth="1"/>
    <col min="11783" max="11786" width="10.28515625" style="13" bestFit="1" customWidth="1"/>
    <col min="11787" max="11787" width="17" style="13" customWidth="1"/>
    <col min="11788" max="12032" width="9.140625" style="13"/>
    <col min="12033" max="12033" width="3.5703125" style="13" customWidth="1"/>
    <col min="12034" max="12034" width="4.42578125" style="13" customWidth="1"/>
    <col min="12035" max="12035" width="24.85546875" style="13" customWidth="1"/>
    <col min="12036" max="12037" width="9.42578125" style="13" customWidth="1"/>
    <col min="12038" max="12038" width="7.85546875" style="13" customWidth="1"/>
    <col min="12039" max="12042" width="10.28515625" style="13" bestFit="1" customWidth="1"/>
    <col min="12043" max="12043" width="17" style="13" customWidth="1"/>
    <col min="12044" max="12288" width="9.140625" style="13"/>
    <col min="12289" max="12289" width="3.5703125" style="13" customWidth="1"/>
    <col min="12290" max="12290" width="4.42578125" style="13" customWidth="1"/>
    <col min="12291" max="12291" width="24.85546875" style="13" customWidth="1"/>
    <col min="12292" max="12293" width="9.42578125" style="13" customWidth="1"/>
    <col min="12294" max="12294" width="7.85546875" style="13" customWidth="1"/>
    <col min="12295" max="12298" width="10.28515625" style="13" bestFit="1" customWidth="1"/>
    <col min="12299" max="12299" width="17" style="13" customWidth="1"/>
    <col min="12300" max="12544" width="9.140625" style="13"/>
    <col min="12545" max="12545" width="3.5703125" style="13" customWidth="1"/>
    <col min="12546" max="12546" width="4.42578125" style="13" customWidth="1"/>
    <col min="12547" max="12547" width="24.85546875" style="13" customWidth="1"/>
    <col min="12548" max="12549" width="9.42578125" style="13" customWidth="1"/>
    <col min="12550" max="12550" width="7.85546875" style="13" customWidth="1"/>
    <col min="12551" max="12554" width="10.28515625" style="13" bestFit="1" customWidth="1"/>
    <col min="12555" max="12555" width="17" style="13" customWidth="1"/>
    <col min="12556" max="12800" width="9.140625" style="13"/>
    <col min="12801" max="12801" width="3.5703125" style="13" customWidth="1"/>
    <col min="12802" max="12802" width="4.42578125" style="13" customWidth="1"/>
    <col min="12803" max="12803" width="24.85546875" style="13" customWidth="1"/>
    <col min="12804" max="12805" width="9.42578125" style="13" customWidth="1"/>
    <col min="12806" max="12806" width="7.85546875" style="13" customWidth="1"/>
    <col min="12807" max="12810" width="10.28515625" style="13" bestFit="1" customWidth="1"/>
    <col min="12811" max="12811" width="17" style="13" customWidth="1"/>
    <col min="12812" max="13056" width="9.140625" style="13"/>
    <col min="13057" max="13057" width="3.5703125" style="13" customWidth="1"/>
    <col min="13058" max="13058" width="4.42578125" style="13" customWidth="1"/>
    <col min="13059" max="13059" width="24.85546875" style="13" customWidth="1"/>
    <col min="13060" max="13061" width="9.42578125" style="13" customWidth="1"/>
    <col min="13062" max="13062" width="7.85546875" style="13" customWidth="1"/>
    <col min="13063" max="13066" width="10.28515625" style="13" bestFit="1" customWidth="1"/>
    <col min="13067" max="13067" width="17" style="13" customWidth="1"/>
    <col min="13068" max="13312" width="9.140625" style="13"/>
    <col min="13313" max="13313" width="3.5703125" style="13" customWidth="1"/>
    <col min="13314" max="13314" width="4.42578125" style="13" customWidth="1"/>
    <col min="13315" max="13315" width="24.85546875" style="13" customWidth="1"/>
    <col min="13316" max="13317" width="9.42578125" style="13" customWidth="1"/>
    <col min="13318" max="13318" width="7.85546875" style="13" customWidth="1"/>
    <col min="13319" max="13322" width="10.28515625" style="13" bestFit="1" customWidth="1"/>
    <col min="13323" max="13323" width="17" style="13" customWidth="1"/>
    <col min="13324" max="13568" width="9.140625" style="13"/>
    <col min="13569" max="13569" width="3.5703125" style="13" customWidth="1"/>
    <col min="13570" max="13570" width="4.42578125" style="13" customWidth="1"/>
    <col min="13571" max="13571" width="24.85546875" style="13" customWidth="1"/>
    <col min="13572" max="13573" width="9.42578125" style="13" customWidth="1"/>
    <col min="13574" max="13574" width="7.85546875" style="13" customWidth="1"/>
    <col min="13575" max="13578" width="10.28515625" style="13" bestFit="1" customWidth="1"/>
    <col min="13579" max="13579" width="17" style="13" customWidth="1"/>
    <col min="13580" max="13824" width="9.140625" style="13"/>
    <col min="13825" max="13825" width="3.5703125" style="13" customWidth="1"/>
    <col min="13826" max="13826" width="4.42578125" style="13" customWidth="1"/>
    <col min="13827" max="13827" width="24.85546875" style="13" customWidth="1"/>
    <col min="13828" max="13829" width="9.42578125" style="13" customWidth="1"/>
    <col min="13830" max="13830" width="7.85546875" style="13" customWidth="1"/>
    <col min="13831" max="13834" width="10.28515625" style="13" bestFit="1" customWidth="1"/>
    <col min="13835" max="13835" width="17" style="13" customWidth="1"/>
    <col min="13836" max="14080" width="9.140625" style="13"/>
    <col min="14081" max="14081" width="3.5703125" style="13" customWidth="1"/>
    <col min="14082" max="14082" width="4.42578125" style="13" customWidth="1"/>
    <col min="14083" max="14083" width="24.85546875" style="13" customWidth="1"/>
    <col min="14084" max="14085" width="9.42578125" style="13" customWidth="1"/>
    <col min="14086" max="14086" width="7.85546875" style="13" customWidth="1"/>
    <col min="14087" max="14090" width="10.28515625" style="13" bestFit="1" customWidth="1"/>
    <col min="14091" max="14091" width="17" style="13" customWidth="1"/>
    <col min="14092" max="14336" width="9.140625" style="13"/>
    <col min="14337" max="14337" width="3.5703125" style="13" customWidth="1"/>
    <col min="14338" max="14338" width="4.42578125" style="13" customWidth="1"/>
    <col min="14339" max="14339" width="24.85546875" style="13" customWidth="1"/>
    <col min="14340" max="14341" width="9.42578125" style="13" customWidth="1"/>
    <col min="14342" max="14342" width="7.85546875" style="13" customWidth="1"/>
    <col min="14343" max="14346" width="10.28515625" style="13" bestFit="1" customWidth="1"/>
    <col min="14347" max="14347" width="17" style="13" customWidth="1"/>
    <col min="14348" max="14592" width="9.140625" style="13"/>
    <col min="14593" max="14593" width="3.5703125" style="13" customWidth="1"/>
    <col min="14594" max="14594" width="4.42578125" style="13" customWidth="1"/>
    <col min="14595" max="14595" width="24.85546875" style="13" customWidth="1"/>
    <col min="14596" max="14597" width="9.42578125" style="13" customWidth="1"/>
    <col min="14598" max="14598" width="7.85546875" style="13" customWidth="1"/>
    <col min="14599" max="14602" width="10.28515625" style="13" bestFit="1" customWidth="1"/>
    <col min="14603" max="14603" width="17" style="13" customWidth="1"/>
    <col min="14604" max="14848" width="9.140625" style="13"/>
    <col min="14849" max="14849" width="3.5703125" style="13" customWidth="1"/>
    <col min="14850" max="14850" width="4.42578125" style="13" customWidth="1"/>
    <col min="14851" max="14851" width="24.85546875" style="13" customWidth="1"/>
    <col min="14852" max="14853" width="9.42578125" style="13" customWidth="1"/>
    <col min="14854" max="14854" width="7.85546875" style="13" customWidth="1"/>
    <col min="14855" max="14858" width="10.28515625" style="13" bestFit="1" customWidth="1"/>
    <col min="14859" max="14859" width="17" style="13" customWidth="1"/>
    <col min="14860" max="15104" width="9.140625" style="13"/>
    <col min="15105" max="15105" width="3.5703125" style="13" customWidth="1"/>
    <col min="15106" max="15106" width="4.42578125" style="13" customWidth="1"/>
    <col min="15107" max="15107" width="24.85546875" style="13" customWidth="1"/>
    <col min="15108" max="15109" width="9.42578125" style="13" customWidth="1"/>
    <col min="15110" max="15110" width="7.85546875" style="13" customWidth="1"/>
    <col min="15111" max="15114" width="10.28515625" style="13" bestFit="1" customWidth="1"/>
    <col min="15115" max="15115" width="17" style="13" customWidth="1"/>
    <col min="15116" max="15360" width="9.140625" style="13"/>
    <col min="15361" max="15361" width="3.5703125" style="13" customWidth="1"/>
    <col min="15362" max="15362" width="4.42578125" style="13" customWidth="1"/>
    <col min="15363" max="15363" width="24.85546875" style="13" customWidth="1"/>
    <col min="15364" max="15365" width="9.42578125" style="13" customWidth="1"/>
    <col min="15366" max="15366" width="7.85546875" style="13" customWidth="1"/>
    <col min="15367" max="15370" width="10.28515625" style="13" bestFit="1" customWidth="1"/>
    <col min="15371" max="15371" width="17" style="13" customWidth="1"/>
    <col min="15372" max="15616" width="9.140625" style="13"/>
    <col min="15617" max="15617" width="3.5703125" style="13" customWidth="1"/>
    <col min="15618" max="15618" width="4.42578125" style="13" customWidth="1"/>
    <col min="15619" max="15619" width="24.85546875" style="13" customWidth="1"/>
    <col min="15620" max="15621" width="9.42578125" style="13" customWidth="1"/>
    <col min="15622" max="15622" width="7.85546875" style="13" customWidth="1"/>
    <col min="15623" max="15626" width="10.28515625" style="13" bestFit="1" customWidth="1"/>
    <col min="15627" max="15627" width="17" style="13" customWidth="1"/>
    <col min="15628" max="15872" width="9.140625" style="13"/>
    <col min="15873" max="15873" width="3.5703125" style="13" customWidth="1"/>
    <col min="15874" max="15874" width="4.42578125" style="13" customWidth="1"/>
    <col min="15875" max="15875" width="24.85546875" style="13" customWidth="1"/>
    <col min="15876" max="15877" width="9.42578125" style="13" customWidth="1"/>
    <col min="15878" max="15878" width="7.85546875" style="13" customWidth="1"/>
    <col min="15879" max="15882" width="10.28515625" style="13" bestFit="1" customWidth="1"/>
    <col min="15883" max="15883" width="17" style="13" customWidth="1"/>
    <col min="15884" max="16128" width="9.140625" style="13"/>
    <col min="16129" max="16129" width="3.5703125" style="13" customWidth="1"/>
    <col min="16130" max="16130" width="4.42578125" style="13" customWidth="1"/>
    <col min="16131" max="16131" width="24.85546875" style="13" customWidth="1"/>
    <col min="16132" max="16133" width="9.42578125" style="13" customWidth="1"/>
    <col min="16134" max="16134" width="7.85546875" style="13" customWidth="1"/>
    <col min="16135" max="16138" width="10.28515625" style="13" bestFit="1" customWidth="1"/>
    <col min="16139" max="16139" width="17" style="13" customWidth="1"/>
    <col min="16140" max="16384" width="9.140625" style="13"/>
  </cols>
  <sheetData>
    <row r="1" spans="1:12" ht="33" customHeight="1">
      <c r="A1" s="133" t="s">
        <v>90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21" customHeight="1">
      <c r="A2" s="134" t="s">
        <v>89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ht="27.75" customHeight="1">
      <c r="A3" s="135" t="s">
        <v>98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</row>
    <row r="4" spans="1:12" ht="26.25" customHeight="1" thickBot="1">
      <c r="A4" s="136" t="s">
        <v>83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2" ht="20.100000000000001" customHeight="1" thickTop="1">
      <c r="A5" s="137" t="s">
        <v>0</v>
      </c>
      <c r="B5" s="138"/>
      <c r="C5" s="141" t="s">
        <v>1</v>
      </c>
      <c r="D5" s="141"/>
      <c r="E5" s="141"/>
      <c r="F5" s="141" t="s">
        <v>2</v>
      </c>
      <c r="G5" s="141"/>
      <c r="H5" s="141"/>
      <c r="I5" s="141"/>
      <c r="J5" s="141"/>
      <c r="K5" s="141"/>
      <c r="L5" s="143" t="s">
        <v>3</v>
      </c>
    </row>
    <row r="6" spans="1:12" ht="20.100000000000001" customHeight="1">
      <c r="A6" s="139"/>
      <c r="B6" s="140"/>
      <c r="C6" s="142"/>
      <c r="D6" s="142"/>
      <c r="E6" s="142"/>
      <c r="F6" s="142" t="s">
        <v>4</v>
      </c>
      <c r="G6" s="142"/>
      <c r="H6" s="142" t="s">
        <v>5</v>
      </c>
      <c r="I6" s="142"/>
      <c r="J6" s="142" t="s">
        <v>6</v>
      </c>
      <c r="K6" s="142"/>
      <c r="L6" s="144"/>
    </row>
    <row r="7" spans="1:12" ht="20.100000000000001" customHeight="1">
      <c r="A7" s="145" t="s">
        <v>62</v>
      </c>
      <c r="B7" s="146"/>
      <c r="C7" s="9" t="s">
        <v>7</v>
      </c>
      <c r="D7" s="20" t="s">
        <v>8</v>
      </c>
      <c r="E7" s="22" t="s">
        <v>51</v>
      </c>
      <c r="F7" s="22" t="s">
        <v>9</v>
      </c>
      <c r="G7" s="22" t="s">
        <v>10</v>
      </c>
      <c r="H7" s="22" t="s">
        <v>9</v>
      </c>
      <c r="I7" s="22" t="s">
        <v>10</v>
      </c>
      <c r="J7" s="22" t="s">
        <v>11</v>
      </c>
      <c r="K7" s="22" t="s">
        <v>10</v>
      </c>
      <c r="L7" s="10"/>
    </row>
    <row r="8" spans="1:12" ht="20.100000000000001" customHeight="1">
      <c r="A8" s="145" t="s">
        <v>12</v>
      </c>
      <c r="B8" s="148" t="s">
        <v>13</v>
      </c>
      <c r="C8" s="150" t="s">
        <v>63</v>
      </c>
      <c r="D8" s="21" t="s">
        <v>64</v>
      </c>
      <c r="E8" s="22">
        <f>SUM(F8:K8)</f>
        <v>16</v>
      </c>
      <c r="F8" s="22">
        <v>3</v>
      </c>
      <c r="G8" s="22">
        <v>3</v>
      </c>
      <c r="H8" s="22">
        <v>3</v>
      </c>
      <c r="I8" s="22">
        <v>3</v>
      </c>
      <c r="J8" s="22">
        <v>2</v>
      </c>
      <c r="K8" s="22">
        <v>2</v>
      </c>
      <c r="L8" s="10" t="s">
        <v>61</v>
      </c>
    </row>
    <row r="9" spans="1:12" ht="20.100000000000001" customHeight="1">
      <c r="A9" s="145"/>
      <c r="B9" s="148"/>
      <c r="C9" s="151"/>
      <c r="D9" s="21" t="s">
        <v>65</v>
      </c>
      <c r="E9" s="22">
        <f t="shared" ref="E9:E25" si="0">SUM(F9:K9)</f>
        <v>12</v>
      </c>
      <c r="F9" s="22">
        <v>2</v>
      </c>
      <c r="G9" s="22">
        <v>2</v>
      </c>
      <c r="H9" s="22">
        <v>2</v>
      </c>
      <c r="I9" s="22">
        <v>2</v>
      </c>
      <c r="J9" s="22">
        <v>2</v>
      </c>
      <c r="K9" s="22">
        <v>2</v>
      </c>
      <c r="L9" s="10"/>
    </row>
    <row r="10" spans="1:12" ht="20.100000000000001" customHeight="1">
      <c r="A10" s="145"/>
      <c r="B10" s="148"/>
      <c r="C10" s="151"/>
      <c r="D10" s="24" t="s">
        <v>137</v>
      </c>
      <c r="E10" s="93">
        <v>2</v>
      </c>
      <c r="F10" s="93"/>
      <c r="G10" s="93"/>
      <c r="H10" s="93"/>
      <c r="I10" s="93"/>
      <c r="J10" s="93">
        <v>1</v>
      </c>
      <c r="K10" s="93">
        <v>1</v>
      </c>
      <c r="L10" s="10"/>
    </row>
    <row r="11" spans="1:12" ht="20.100000000000001" customHeight="1">
      <c r="A11" s="145"/>
      <c r="B11" s="148"/>
      <c r="C11" s="152"/>
      <c r="D11" s="24" t="s">
        <v>138</v>
      </c>
      <c r="E11" s="93">
        <v>0</v>
      </c>
      <c r="F11" s="93"/>
      <c r="G11" s="93"/>
      <c r="H11" s="93"/>
      <c r="I11" s="93"/>
      <c r="J11" s="93" t="s">
        <v>139</v>
      </c>
      <c r="K11" s="93" t="s">
        <v>140</v>
      </c>
      <c r="L11" s="10"/>
    </row>
    <row r="12" spans="1:12" ht="20.100000000000001" customHeight="1">
      <c r="A12" s="145"/>
      <c r="B12" s="148"/>
      <c r="C12" s="21" t="s">
        <v>66</v>
      </c>
      <c r="D12" s="21" t="s">
        <v>66</v>
      </c>
      <c r="E12" s="22">
        <f t="shared" si="0"/>
        <v>4</v>
      </c>
      <c r="F12" s="22">
        <v>1</v>
      </c>
      <c r="G12" s="22">
        <v>1</v>
      </c>
      <c r="H12" s="22">
        <v>1</v>
      </c>
      <c r="I12" s="22">
        <v>1</v>
      </c>
      <c r="J12" s="22"/>
      <c r="K12" s="22"/>
      <c r="L12" s="10"/>
    </row>
    <row r="13" spans="1:12" ht="20.100000000000001" customHeight="1">
      <c r="A13" s="145"/>
      <c r="B13" s="148"/>
      <c r="C13" s="163" t="s">
        <v>67</v>
      </c>
      <c r="D13" s="21" t="s">
        <v>68</v>
      </c>
      <c r="E13" s="22">
        <f t="shared" si="0"/>
        <v>2</v>
      </c>
      <c r="F13" s="22"/>
      <c r="G13" s="22"/>
      <c r="H13" s="22"/>
      <c r="I13" s="22"/>
      <c r="J13" s="22">
        <v>1</v>
      </c>
      <c r="K13" s="22">
        <v>1</v>
      </c>
      <c r="L13" s="10"/>
    </row>
    <row r="14" spans="1:12" ht="20.100000000000001" customHeight="1">
      <c r="A14" s="145"/>
      <c r="B14" s="148"/>
      <c r="C14" s="163"/>
      <c r="D14" s="21" t="s">
        <v>69</v>
      </c>
      <c r="E14" s="22">
        <f t="shared" si="0"/>
        <v>2</v>
      </c>
      <c r="F14" s="11"/>
      <c r="G14" s="11"/>
      <c r="H14" s="22">
        <v>1</v>
      </c>
      <c r="I14" s="22">
        <v>1</v>
      </c>
      <c r="J14" s="22"/>
      <c r="K14" s="22"/>
      <c r="L14" s="10"/>
    </row>
    <row r="15" spans="1:12" ht="20.100000000000001" customHeight="1">
      <c r="A15" s="145"/>
      <c r="B15" s="148"/>
      <c r="C15" s="163"/>
      <c r="D15" s="21" t="s">
        <v>70</v>
      </c>
      <c r="E15" s="22">
        <f t="shared" si="0"/>
        <v>2</v>
      </c>
      <c r="F15" s="22"/>
      <c r="G15" s="22"/>
      <c r="H15" s="22">
        <v>1</v>
      </c>
      <c r="I15" s="22">
        <v>1</v>
      </c>
      <c r="J15" s="22"/>
      <c r="K15" s="22"/>
      <c r="L15" s="10"/>
    </row>
    <row r="16" spans="1:12" ht="20.100000000000001" customHeight="1">
      <c r="A16" s="145"/>
      <c r="B16" s="148"/>
      <c r="C16" s="163" t="s">
        <v>71</v>
      </c>
      <c r="D16" s="21" t="s">
        <v>14</v>
      </c>
      <c r="E16" s="22">
        <f t="shared" si="0"/>
        <v>1</v>
      </c>
      <c r="F16" s="22"/>
      <c r="G16" s="22">
        <v>1</v>
      </c>
      <c r="H16" s="22"/>
      <c r="I16" s="22"/>
      <c r="J16" s="22"/>
      <c r="K16" s="22"/>
      <c r="L16" s="10"/>
    </row>
    <row r="17" spans="1:12" ht="20.100000000000001" customHeight="1">
      <c r="A17" s="145"/>
      <c r="B17" s="148"/>
      <c r="C17" s="163"/>
      <c r="D17" s="21" t="s">
        <v>15</v>
      </c>
      <c r="E17" s="22">
        <f t="shared" si="0"/>
        <v>1</v>
      </c>
      <c r="F17" s="22">
        <v>1</v>
      </c>
      <c r="G17" s="22"/>
      <c r="H17" s="22"/>
      <c r="I17" s="22"/>
      <c r="J17" s="22"/>
      <c r="K17" s="22"/>
      <c r="L17" s="10"/>
    </row>
    <row r="18" spans="1:12" ht="20.100000000000001" customHeight="1">
      <c r="A18" s="145"/>
      <c r="B18" s="148"/>
      <c r="C18" s="163"/>
      <c r="D18" s="21" t="s">
        <v>16</v>
      </c>
      <c r="E18" s="22">
        <f t="shared" si="0"/>
        <v>2</v>
      </c>
      <c r="F18" s="22"/>
      <c r="G18" s="22"/>
      <c r="H18" s="22"/>
      <c r="I18" s="22"/>
      <c r="J18" s="22">
        <v>1</v>
      </c>
      <c r="K18" s="22">
        <v>1</v>
      </c>
      <c r="L18" s="10"/>
    </row>
    <row r="19" spans="1:12" ht="20.100000000000001" customHeight="1">
      <c r="A19" s="145"/>
      <c r="B19" s="148"/>
      <c r="C19" s="163" t="s">
        <v>72</v>
      </c>
      <c r="D19" s="21" t="s">
        <v>73</v>
      </c>
      <c r="E19" s="22">
        <f t="shared" si="0"/>
        <v>2</v>
      </c>
      <c r="F19" s="28">
        <v>2</v>
      </c>
      <c r="G19" s="28" t="s">
        <v>100</v>
      </c>
      <c r="H19" s="22"/>
      <c r="I19" s="22"/>
      <c r="J19" s="22"/>
      <c r="K19" s="22"/>
      <c r="L19" s="144" t="s">
        <v>17</v>
      </c>
    </row>
    <row r="20" spans="1:12" ht="20.100000000000001" customHeight="1">
      <c r="A20" s="145"/>
      <c r="B20" s="148"/>
      <c r="C20" s="163"/>
      <c r="D20" s="21" t="s">
        <v>74</v>
      </c>
      <c r="E20" s="22">
        <v>2</v>
      </c>
      <c r="F20" s="28" t="s">
        <v>101</v>
      </c>
      <c r="G20" s="28" t="s">
        <v>99</v>
      </c>
      <c r="H20" s="22"/>
      <c r="I20" s="22"/>
      <c r="J20" s="22"/>
      <c r="K20" s="22"/>
      <c r="L20" s="144"/>
    </row>
    <row r="21" spans="1:12" ht="20.100000000000001" customHeight="1">
      <c r="A21" s="145"/>
      <c r="B21" s="148"/>
      <c r="C21" s="21" t="s">
        <v>18</v>
      </c>
      <c r="D21" s="21" t="s">
        <v>19</v>
      </c>
      <c r="E21" s="22">
        <f t="shared" si="0"/>
        <v>2</v>
      </c>
      <c r="F21" s="22"/>
      <c r="G21" s="22"/>
      <c r="H21" s="22">
        <v>1</v>
      </c>
      <c r="I21" s="22">
        <v>1</v>
      </c>
      <c r="J21" s="22"/>
      <c r="K21" s="22"/>
      <c r="L21" s="10"/>
    </row>
    <row r="22" spans="1:12" ht="20.100000000000001" customHeight="1">
      <c r="A22" s="145"/>
      <c r="B22" s="148"/>
      <c r="C22" s="21" t="s">
        <v>20</v>
      </c>
      <c r="D22" s="21" t="s">
        <v>21</v>
      </c>
      <c r="E22" s="22">
        <f t="shared" si="0"/>
        <v>2</v>
      </c>
      <c r="F22" s="22"/>
      <c r="G22" s="22"/>
      <c r="H22" s="22"/>
      <c r="I22" s="22"/>
      <c r="J22" s="22">
        <v>1</v>
      </c>
      <c r="K22" s="22">
        <v>1</v>
      </c>
      <c r="L22" s="10" t="s">
        <v>22</v>
      </c>
    </row>
    <row r="23" spans="1:12" ht="20.100000000000001" customHeight="1">
      <c r="A23" s="145"/>
      <c r="B23" s="148"/>
      <c r="C23" s="163" t="s">
        <v>75</v>
      </c>
      <c r="D23" s="21" t="s">
        <v>23</v>
      </c>
      <c r="E23" s="22">
        <f t="shared" si="0"/>
        <v>2</v>
      </c>
      <c r="F23" s="22">
        <v>1</v>
      </c>
      <c r="G23" s="22">
        <v>1</v>
      </c>
      <c r="H23" s="22"/>
      <c r="I23" s="22"/>
      <c r="J23" s="22"/>
      <c r="K23" s="22"/>
      <c r="L23" s="10"/>
    </row>
    <row r="24" spans="1:12" ht="20.100000000000001" customHeight="1">
      <c r="A24" s="145"/>
      <c r="B24" s="148"/>
      <c r="C24" s="163"/>
      <c r="D24" s="21" t="s">
        <v>24</v>
      </c>
      <c r="E24" s="22">
        <f t="shared" si="0"/>
        <v>12</v>
      </c>
      <c r="F24" s="22">
        <v>2</v>
      </c>
      <c r="G24" s="22">
        <v>2</v>
      </c>
      <c r="H24" s="22">
        <v>2</v>
      </c>
      <c r="I24" s="22">
        <v>2</v>
      </c>
      <c r="J24" s="22">
        <v>2</v>
      </c>
      <c r="K24" s="22">
        <v>2</v>
      </c>
      <c r="L24" s="10"/>
    </row>
    <row r="25" spans="1:12" ht="20.100000000000001" customHeight="1">
      <c r="A25" s="145"/>
      <c r="B25" s="148"/>
      <c r="C25" s="156" t="s">
        <v>25</v>
      </c>
      <c r="D25" s="156"/>
      <c r="E25" s="22">
        <f t="shared" si="0"/>
        <v>2</v>
      </c>
      <c r="F25" s="22">
        <v>1</v>
      </c>
      <c r="G25" s="22">
        <v>1</v>
      </c>
      <c r="H25" s="22"/>
      <c r="I25" s="22"/>
      <c r="J25" s="22"/>
      <c r="K25" s="22"/>
      <c r="L25" s="10"/>
    </row>
    <row r="26" spans="1:12" ht="24.95" customHeight="1" thickBot="1">
      <c r="A26" s="147"/>
      <c r="B26" s="149"/>
      <c r="C26" s="157" t="s">
        <v>26</v>
      </c>
      <c r="D26" s="157"/>
      <c r="E26" s="23">
        <f>SUM(E8:E25)</f>
        <v>68</v>
      </c>
      <c r="F26" s="23">
        <f>SUM(F8:F25)</f>
        <v>13</v>
      </c>
      <c r="G26" s="23">
        <v>13</v>
      </c>
      <c r="H26" s="23">
        <f>SUM(H8:H25)</f>
        <v>11</v>
      </c>
      <c r="I26" s="23">
        <f>SUM(I8:I25)</f>
        <v>11</v>
      </c>
      <c r="J26" s="23">
        <f>SUM(J8:J25)</f>
        <v>10</v>
      </c>
      <c r="K26" s="23">
        <f>SUM(K8:K25)</f>
        <v>10</v>
      </c>
      <c r="L26" s="12"/>
    </row>
    <row r="27" spans="1:12" ht="24" customHeight="1" thickTop="1">
      <c r="A27" s="254" t="s">
        <v>60</v>
      </c>
      <c r="B27" s="33" t="s">
        <v>52</v>
      </c>
      <c r="C27" s="207" t="s">
        <v>34</v>
      </c>
      <c r="D27" s="208"/>
      <c r="E27" s="34">
        <f t="shared" ref="E27:E33" si="1">SUM(F27:K27)</f>
        <v>24</v>
      </c>
      <c r="F27" s="34">
        <v>4</v>
      </c>
      <c r="G27" s="34">
        <v>4</v>
      </c>
      <c r="H27" s="34">
        <v>4</v>
      </c>
      <c r="I27" s="34">
        <v>4</v>
      </c>
      <c r="J27" s="34">
        <v>4</v>
      </c>
      <c r="K27" s="34">
        <v>4</v>
      </c>
      <c r="L27" s="35"/>
    </row>
    <row r="28" spans="1:12" ht="22.5" customHeight="1">
      <c r="A28" s="255"/>
      <c r="B28" s="257" t="s">
        <v>27</v>
      </c>
      <c r="C28" s="212" t="s">
        <v>32</v>
      </c>
      <c r="D28" s="213"/>
      <c r="E28" s="36">
        <f t="shared" si="1"/>
        <v>48</v>
      </c>
      <c r="F28" s="36">
        <v>8</v>
      </c>
      <c r="G28" s="36">
        <v>8</v>
      </c>
      <c r="H28" s="36">
        <v>8</v>
      </c>
      <c r="I28" s="36">
        <v>8</v>
      </c>
      <c r="J28" s="36">
        <v>8</v>
      </c>
      <c r="K28" s="36">
        <v>8</v>
      </c>
      <c r="L28" s="37" t="s">
        <v>33</v>
      </c>
    </row>
    <row r="29" spans="1:12" ht="22.5" customHeight="1">
      <c r="A29" s="255"/>
      <c r="B29" s="257"/>
      <c r="C29" s="212" t="s">
        <v>35</v>
      </c>
      <c r="D29" s="213"/>
      <c r="E29" s="36">
        <f t="shared" si="1"/>
        <v>24</v>
      </c>
      <c r="F29" s="36">
        <v>4</v>
      </c>
      <c r="G29" s="36">
        <v>4</v>
      </c>
      <c r="H29" s="36">
        <v>4</v>
      </c>
      <c r="I29" s="36">
        <v>4</v>
      </c>
      <c r="J29" s="36">
        <v>4</v>
      </c>
      <c r="K29" s="36">
        <v>4</v>
      </c>
      <c r="L29" s="38"/>
    </row>
    <row r="30" spans="1:12" ht="20.100000000000001" customHeight="1">
      <c r="A30" s="255"/>
      <c r="B30" s="258"/>
      <c r="C30" s="214" t="s">
        <v>53</v>
      </c>
      <c r="D30" s="215"/>
      <c r="E30" s="36">
        <f t="shared" si="1"/>
        <v>48</v>
      </c>
      <c r="F30" s="36">
        <v>8</v>
      </c>
      <c r="G30" s="36">
        <v>8</v>
      </c>
      <c r="H30" s="36">
        <v>8</v>
      </c>
      <c r="I30" s="36">
        <v>8</v>
      </c>
      <c r="J30" s="36">
        <v>8</v>
      </c>
      <c r="K30" s="36">
        <v>8</v>
      </c>
      <c r="L30" s="39"/>
    </row>
    <row r="31" spans="1:12">
      <c r="A31" s="255"/>
      <c r="B31" s="258"/>
      <c r="C31" s="252" t="s">
        <v>54</v>
      </c>
      <c r="D31" s="253"/>
      <c r="E31" s="36">
        <f t="shared" si="1"/>
        <v>24</v>
      </c>
      <c r="F31" s="36">
        <v>4</v>
      </c>
      <c r="G31" s="36">
        <v>4</v>
      </c>
      <c r="H31" s="36">
        <v>4</v>
      </c>
      <c r="I31" s="36">
        <v>4</v>
      </c>
      <c r="J31" s="36">
        <v>4</v>
      </c>
      <c r="K31" s="36">
        <v>4</v>
      </c>
      <c r="L31" s="40"/>
    </row>
    <row r="32" spans="1:12" ht="22.5" customHeight="1">
      <c r="A32" s="255"/>
      <c r="B32" s="258"/>
      <c r="C32" s="212" t="s">
        <v>36</v>
      </c>
      <c r="D32" s="213"/>
      <c r="E32" s="41">
        <v>12</v>
      </c>
      <c r="F32" s="36">
        <v>2</v>
      </c>
      <c r="G32" s="36">
        <v>2</v>
      </c>
      <c r="H32" s="36">
        <v>2</v>
      </c>
      <c r="I32" s="36">
        <v>2</v>
      </c>
      <c r="J32" s="36">
        <v>2</v>
      </c>
      <c r="K32" s="36">
        <v>2</v>
      </c>
      <c r="L32" s="42"/>
    </row>
    <row r="33" spans="1:12" ht="20.100000000000001" customHeight="1">
      <c r="A33" s="255"/>
      <c r="B33" s="258"/>
      <c r="C33" s="212" t="s">
        <v>37</v>
      </c>
      <c r="D33" s="213"/>
      <c r="E33" s="36">
        <f t="shared" si="1"/>
        <v>4</v>
      </c>
      <c r="F33" s="36">
        <v>2</v>
      </c>
      <c r="G33" s="36">
        <v>2</v>
      </c>
      <c r="H33" s="36"/>
      <c r="I33" s="36"/>
      <c r="J33" s="36"/>
      <c r="K33" s="36"/>
      <c r="L33" s="43"/>
    </row>
    <row r="34" spans="1:12" ht="20.100000000000001" customHeight="1">
      <c r="A34" s="255"/>
      <c r="B34" s="258"/>
      <c r="C34" s="212" t="s">
        <v>76</v>
      </c>
      <c r="D34" s="213"/>
      <c r="E34" s="36">
        <v>4</v>
      </c>
      <c r="F34" s="36">
        <v>2</v>
      </c>
      <c r="G34" s="36">
        <v>2</v>
      </c>
      <c r="H34" s="36" t="s">
        <v>87</v>
      </c>
      <c r="I34" s="36" t="s">
        <v>88</v>
      </c>
      <c r="J34" s="36"/>
      <c r="K34" s="36"/>
      <c r="L34" s="42"/>
    </row>
    <row r="35" spans="1:12" ht="20.100000000000001" customHeight="1">
      <c r="A35" s="255"/>
      <c r="B35" s="258"/>
      <c r="C35" s="212" t="s">
        <v>28</v>
      </c>
      <c r="D35" s="213"/>
      <c r="E35" s="36">
        <v>4</v>
      </c>
      <c r="F35" s="41"/>
      <c r="G35" s="41"/>
      <c r="H35" s="36">
        <v>2</v>
      </c>
      <c r="I35" s="36">
        <v>2</v>
      </c>
      <c r="J35" s="36"/>
      <c r="K35" s="36"/>
      <c r="L35" s="42"/>
    </row>
    <row r="36" spans="1:12" ht="20.100000000000001" customHeight="1">
      <c r="A36" s="255"/>
      <c r="B36" s="258"/>
      <c r="C36" s="212" t="s">
        <v>29</v>
      </c>
      <c r="D36" s="213"/>
      <c r="E36" s="36">
        <f t="shared" ref="E36:E39" si="2">SUM(F36:K36)</f>
        <v>4</v>
      </c>
      <c r="F36" s="36"/>
      <c r="G36" s="36"/>
      <c r="H36" s="44">
        <v>2</v>
      </c>
      <c r="I36" s="36">
        <v>2</v>
      </c>
      <c r="J36" s="36"/>
      <c r="K36" s="36"/>
      <c r="L36" s="43"/>
    </row>
    <row r="37" spans="1:12" ht="24.6" customHeight="1">
      <c r="A37" s="255"/>
      <c r="B37" s="258"/>
      <c r="C37" s="247" t="s">
        <v>55</v>
      </c>
      <c r="D37" s="248"/>
      <c r="E37" s="36">
        <f t="shared" si="2"/>
        <v>4</v>
      </c>
      <c r="F37" s="45"/>
      <c r="G37" s="45"/>
      <c r="H37" s="36">
        <v>2</v>
      </c>
      <c r="I37" s="36">
        <v>2</v>
      </c>
      <c r="J37" s="36"/>
      <c r="K37" s="36"/>
      <c r="L37" s="40"/>
    </row>
    <row r="38" spans="1:12" ht="20.100000000000001" customHeight="1">
      <c r="A38" s="255"/>
      <c r="B38" s="258"/>
      <c r="C38" s="216" t="s">
        <v>30</v>
      </c>
      <c r="D38" s="217"/>
      <c r="E38" s="36">
        <f t="shared" si="2"/>
        <v>4</v>
      </c>
      <c r="F38" s="45"/>
      <c r="G38" s="45"/>
      <c r="H38" s="45"/>
      <c r="I38" s="45"/>
      <c r="J38" s="46">
        <v>2</v>
      </c>
      <c r="K38" s="46">
        <v>2</v>
      </c>
      <c r="L38" s="47"/>
    </row>
    <row r="39" spans="1:12" ht="20.100000000000001" customHeight="1">
      <c r="A39" s="255"/>
      <c r="B39" s="258"/>
      <c r="C39" s="216" t="s">
        <v>31</v>
      </c>
      <c r="D39" s="217"/>
      <c r="E39" s="36">
        <f t="shared" si="2"/>
        <v>4</v>
      </c>
      <c r="F39" s="45"/>
      <c r="G39" s="45"/>
      <c r="H39" s="45"/>
      <c r="I39" s="45"/>
      <c r="J39" s="46">
        <v>2</v>
      </c>
      <c r="K39" s="46">
        <v>2</v>
      </c>
      <c r="L39" s="38"/>
    </row>
    <row r="40" spans="1:12" ht="22.5" customHeight="1" thickBot="1">
      <c r="A40" s="256"/>
      <c r="B40" s="259"/>
      <c r="C40" s="202" t="s">
        <v>56</v>
      </c>
      <c r="D40" s="203"/>
      <c r="E40" s="48">
        <f t="shared" ref="E40:K40" si="3">SUM(E27:E39)</f>
        <v>208</v>
      </c>
      <c r="F40" s="48">
        <f t="shared" si="3"/>
        <v>34</v>
      </c>
      <c r="G40" s="48">
        <f t="shared" si="3"/>
        <v>34</v>
      </c>
      <c r="H40" s="48">
        <f t="shared" si="3"/>
        <v>36</v>
      </c>
      <c r="I40" s="48">
        <f t="shared" si="3"/>
        <v>36</v>
      </c>
      <c r="J40" s="48">
        <f t="shared" si="3"/>
        <v>34</v>
      </c>
      <c r="K40" s="48">
        <f t="shared" si="3"/>
        <v>34</v>
      </c>
      <c r="L40" s="49"/>
    </row>
    <row r="41" spans="1:12" ht="19.350000000000001" customHeight="1" thickTop="1">
      <c r="A41" s="175" t="s">
        <v>39</v>
      </c>
      <c r="B41" s="249" t="s">
        <v>57</v>
      </c>
      <c r="C41" s="207" t="s">
        <v>42</v>
      </c>
      <c r="D41" s="208"/>
      <c r="E41" s="224">
        <v>12</v>
      </c>
      <c r="F41" s="34">
        <v>2</v>
      </c>
      <c r="G41" s="34">
        <v>2</v>
      </c>
      <c r="H41" s="50"/>
      <c r="I41" s="50"/>
      <c r="J41" s="34"/>
      <c r="K41" s="34"/>
      <c r="L41" s="226" t="s">
        <v>41</v>
      </c>
    </row>
    <row r="42" spans="1:12" ht="19.350000000000001" customHeight="1">
      <c r="A42" s="176"/>
      <c r="B42" s="250"/>
      <c r="C42" s="212" t="s">
        <v>43</v>
      </c>
      <c r="D42" s="213"/>
      <c r="E42" s="225"/>
      <c r="F42" s="36">
        <v>2</v>
      </c>
      <c r="G42" s="36">
        <v>2</v>
      </c>
      <c r="H42" s="36"/>
      <c r="I42" s="36"/>
      <c r="J42" s="36"/>
      <c r="K42" s="36"/>
      <c r="L42" s="227"/>
    </row>
    <row r="43" spans="1:12" ht="19.350000000000001" customHeight="1">
      <c r="A43" s="176"/>
      <c r="B43" s="250"/>
      <c r="C43" s="212" t="s">
        <v>44</v>
      </c>
      <c r="D43" s="213"/>
      <c r="E43" s="225"/>
      <c r="F43" s="36">
        <v>2</v>
      </c>
      <c r="G43" s="36">
        <v>2</v>
      </c>
      <c r="H43" s="36">
        <v>2</v>
      </c>
      <c r="I43" s="36">
        <v>2</v>
      </c>
      <c r="J43" s="36">
        <v>2</v>
      </c>
      <c r="K43" s="36">
        <v>2</v>
      </c>
      <c r="L43" s="227"/>
    </row>
    <row r="44" spans="1:12" ht="19.350000000000001" customHeight="1">
      <c r="A44" s="176"/>
      <c r="B44" s="250"/>
      <c r="C44" s="212" t="s">
        <v>40</v>
      </c>
      <c r="D44" s="213"/>
      <c r="E44" s="225"/>
      <c r="F44" s="36"/>
      <c r="G44" s="36"/>
      <c r="H44" s="36">
        <v>2</v>
      </c>
      <c r="I44" s="36">
        <v>2</v>
      </c>
      <c r="J44" s="36"/>
      <c r="K44" s="36"/>
      <c r="L44" s="227"/>
    </row>
    <row r="45" spans="1:12" ht="19.350000000000001" customHeight="1">
      <c r="A45" s="176"/>
      <c r="B45" s="250"/>
      <c r="C45" s="212" t="s">
        <v>45</v>
      </c>
      <c r="D45" s="213"/>
      <c r="E45" s="225"/>
      <c r="F45" s="36"/>
      <c r="G45" s="51"/>
      <c r="H45" s="36">
        <v>2</v>
      </c>
      <c r="I45" s="36">
        <v>2</v>
      </c>
      <c r="J45" s="36">
        <v>2</v>
      </c>
      <c r="K45" s="36">
        <v>2</v>
      </c>
      <c r="L45" s="227"/>
    </row>
    <row r="46" spans="1:12" ht="19.350000000000001" customHeight="1" thickBot="1">
      <c r="A46" s="177"/>
      <c r="B46" s="251"/>
      <c r="C46" s="229" t="s">
        <v>58</v>
      </c>
      <c r="D46" s="230"/>
      <c r="E46" s="52">
        <f>F46+G46+H46+I46+J46+K46</f>
        <v>12</v>
      </c>
      <c r="F46" s="53">
        <v>2</v>
      </c>
      <c r="G46" s="53">
        <v>2</v>
      </c>
      <c r="H46" s="53">
        <v>2</v>
      </c>
      <c r="I46" s="53">
        <v>2</v>
      </c>
      <c r="J46" s="53">
        <v>2</v>
      </c>
      <c r="K46" s="53">
        <v>2</v>
      </c>
      <c r="L46" s="228"/>
    </row>
    <row r="47" spans="1:12" ht="20.25" customHeight="1" thickTop="1">
      <c r="A47" s="182" t="s">
        <v>46</v>
      </c>
      <c r="B47" s="183"/>
      <c r="C47" s="183"/>
      <c r="D47" s="183"/>
      <c r="E47" s="54">
        <f>SUM(F47:K47)</f>
        <v>288</v>
      </c>
      <c r="F47" s="55">
        <f t="shared" ref="F47:K47" si="4">F26+F40+F46</f>
        <v>49</v>
      </c>
      <c r="G47" s="55">
        <f t="shared" si="4"/>
        <v>49</v>
      </c>
      <c r="H47" s="55">
        <f t="shared" si="4"/>
        <v>49</v>
      </c>
      <c r="I47" s="55">
        <f t="shared" si="4"/>
        <v>49</v>
      </c>
      <c r="J47" s="55">
        <f t="shared" si="4"/>
        <v>46</v>
      </c>
      <c r="K47" s="55">
        <f t="shared" si="4"/>
        <v>46</v>
      </c>
      <c r="L47" s="56"/>
    </row>
    <row r="48" spans="1:12" ht="27.6" customHeight="1">
      <c r="A48" s="245" t="s">
        <v>47</v>
      </c>
      <c r="B48" s="246"/>
      <c r="C48" s="246"/>
      <c r="D48" s="246"/>
      <c r="E48" s="41">
        <f>SUM(F48:K48)</f>
        <v>18</v>
      </c>
      <c r="F48" s="41">
        <v>3</v>
      </c>
      <c r="G48" s="41">
        <v>3</v>
      </c>
      <c r="H48" s="41">
        <v>3</v>
      </c>
      <c r="I48" s="41">
        <v>3</v>
      </c>
      <c r="J48" s="41">
        <v>3</v>
      </c>
      <c r="K48" s="41">
        <v>3</v>
      </c>
      <c r="L48" s="57"/>
    </row>
    <row r="49" spans="1:12" ht="21" customHeight="1" thickBot="1">
      <c r="A49" s="184" t="s">
        <v>59</v>
      </c>
      <c r="B49" s="185"/>
      <c r="C49" s="185"/>
      <c r="D49" s="185"/>
      <c r="E49" s="48">
        <f>E47+E48</f>
        <v>306</v>
      </c>
      <c r="F49" s="48">
        <f t="shared" ref="F49:K49" si="5">F47+F48</f>
        <v>52</v>
      </c>
      <c r="G49" s="48">
        <f t="shared" si="5"/>
        <v>52</v>
      </c>
      <c r="H49" s="48">
        <f t="shared" si="5"/>
        <v>52</v>
      </c>
      <c r="I49" s="48">
        <f t="shared" si="5"/>
        <v>52</v>
      </c>
      <c r="J49" s="48">
        <f t="shared" si="5"/>
        <v>49</v>
      </c>
      <c r="K49" s="48">
        <f t="shared" si="5"/>
        <v>49</v>
      </c>
      <c r="L49" s="58"/>
    </row>
    <row r="50" spans="1:12" ht="19.350000000000001" customHeight="1" thickTop="1" thickBot="1"/>
    <row r="51" spans="1:12" ht="19.350000000000001" customHeight="1">
      <c r="A51" s="186" t="s">
        <v>77</v>
      </c>
      <c r="B51" s="187"/>
      <c r="C51" s="187"/>
      <c r="D51" s="188"/>
      <c r="E51" s="59" t="s">
        <v>48</v>
      </c>
      <c r="F51" s="59" t="s">
        <v>49</v>
      </c>
      <c r="G51" s="60" t="s">
        <v>50</v>
      </c>
    </row>
    <row r="52" spans="1:12" ht="19.350000000000001" customHeight="1">
      <c r="A52" s="178" t="s">
        <v>78</v>
      </c>
      <c r="B52" s="140"/>
      <c r="C52" s="140" t="s">
        <v>79</v>
      </c>
      <c r="D52" s="140"/>
      <c r="E52" s="61">
        <f>SUM(F26:K26)</f>
        <v>68</v>
      </c>
      <c r="F52" s="61">
        <v>0</v>
      </c>
      <c r="G52" s="62">
        <f>SUM(F26:K26)</f>
        <v>68</v>
      </c>
    </row>
    <row r="53" spans="1:12" ht="19.350000000000001" customHeight="1">
      <c r="A53" s="178" t="s">
        <v>80</v>
      </c>
      <c r="B53" s="140"/>
      <c r="C53" s="140" t="s">
        <v>81</v>
      </c>
      <c r="D53" s="140"/>
      <c r="E53" s="61">
        <f>SUM(F40:K40)</f>
        <v>208</v>
      </c>
      <c r="F53" s="61">
        <f>SUM(F46:K46)</f>
        <v>12</v>
      </c>
      <c r="G53" s="62">
        <f>SUM(F40:K40)+SUM(F46:K46)</f>
        <v>220</v>
      </c>
    </row>
    <row r="54" spans="1:12" ht="19.350000000000001" customHeight="1" thickBot="1">
      <c r="A54" s="179" t="s">
        <v>82</v>
      </c>
      <c r="B54" s="180"/>
      <c r="C54" s="180"/>
      <c r="D54" s="181"/>
      <c r="E54" s="63">
        <f>SUM(E52:E53)</f>
        <v>276</v>
      </c>
      <c r="F54" s="63">
        <f>SUM(F52:F53)</f>
        <v>12</v>
      </c>
      <c r="G54" s="64">
        <f>SUM(F47:K47)</f>
        <v>288</v>
      </c>
    </row>
    <row r="55" spans="1:12" ht="19.350000000000001" customHeight="1">
      <c r="D55" s="4"/>
      <c r="E55" s="4"/>
      <c r="F55" s="4"/>
      <c r="G55" s="4"/>
      <c r="H55" s="4"/>
      <c r="I55" s="4"/>
    </row>
    <row r="56" spans="1:12" ht="19.350000000000001" customHeight="1"/>
    <row r="57" spans="1:12" ht="19.350000000000001" customHeight="1"/>
    <row r="58" spans="1:12" ht="19.350000000000001" customHeight="1"/>
    <row r="59" spans="1:12" s="2" customFormat="1" ht="19.350000000000001" customHeight="1">
      <c r="A59" s="1"/>
      <c r="B59" s="1"/>
      <c r="C59" s="1"/>
      <c r="E59" s="1"/>
      <c r="F59" s="1"/>
      <c r="G59" s="1"/>
      <c r="H59" s="1"/>
      <c r="I59" s="1"/>
      <c r="J59" s="1"/>
      <c r="K59" s="1"/>
      <c r="L59" s="3"/>
    </row>
    <row r="60" spans="1:12" s="2" customFormat="1" ht="19.350000000000001" customHeight="1">
      <c r="A60" s="1"/>
      <c r="B60" s="1"/>
      <c r="C60" s="1"/>
      <c r="E60" s="1"/>
      <c r="F60" s="1"/>
      <c r="G60" s="1"/>
      <c r="H60" s="1"/>
      <c r="I60" s="1"/>
      <c r="J60" s="1"/>
      <c r="K60" s="1"/>
      <c r="L60" s="3"/>
    </row>
    <row r="61" spans="1:12" s="2" customFormat="1" ht="19.350000000000001" customHeight="1">
      <c r="A61" s="1"/>
      <c r="B61" s="1"/>
      <c r="C61" s="1"/>
      <c r="E61" s="1"/>
      <c r="F61" s="1"/>
      <c r="G61" s="1"/>
      <c r="H61" s="1"/>
      <c r="I61" s="1"/>
      <c r="J61" s="1"/>
      <c r="K61" s="1"/>
      <c r="L61" s="3"/>
    </row>
    <row r="62" spans="1:12" s="2" customFormat="1" ht="19.350000000000001" customHeight="1">
      <c r="A62" s="1"/>
      <c r="B62" s="1"/>
      <c r="C62" s="1"/>
      <c r="E62" s="1"/>
      <c r="F62" s="1"/>
      <c r="G62" s="1"/>
      <c r="H62" s="1"/>
      <c r="I62" s="1"/>
      <c r="J62" s="1"/>
      <c r="K62" s="1"/>
      <c r="L62" s="3"/>
    </row>
    <row r="63" spans="1:12" s="2" customFormat="1" ht="19.350000000000001" customHeight="1">
      <c r="A63" s="1"/>
      <c r="B63" s="1"/>
      <c r="C63" s="1"/>
      <c r="E63" s="1"/>
      <c r="F63" s="1"/>
      <c r="G63" s="1"/>
      <c r="H63" s="1"/>
      <c r="I63" s="1"/>
      <c r="J63" s="1"/>
      <c r="K63" s="1"/>
      <c r="L63" s="3"/>
    </row>
    <row r="64" spans="1:12" s="2" customFormat="1" ht="19.350000000000001" customHeight="1">
      <c r="A64" s="1"/>
      <c r="B64" s="1"/>
      <c r="C64" s="1"/>
      <c r="E64" s="1"/>
      <c r="F64" s="1"/>
      <c r="G64" s="1"/>
      <c r="H64" s="1"/>
      <c r="I64" s="1"/>
      <c r="J64" s="1"/>
      <c r="K64" s="1"/>
      <c r="L64" s="3"/>
    </row>
    <row r="65" spans="14:14" ht="19.350000000000001" customHeight="1"/>
    <row r="66" spans="14:14" ht="19.350000000000001" customHeight="1"/>
    <row r="67" spans="14:14" ht="18" customHeight="1"/>
    <row r="68" spans="14:14" ht="21.6" customHeight="1"/>
    <row r="69" spans="14:14" ht="18.600000000000001" customHeight="1">
      <c r="N69" s="14"/>
    </row>
    <row r="70" spans="14:14" ht="20.45" customHeight="1"/>
    <row r="71" spans="14:14" ht="17.45" customHeight="1"/>
    <row r="76" spans="14:14">
      <c r="N76" s="14"/>
    </row>
    <row r="77" spans="14:14">
      <c r="N77" s="14"/>
    </row>
  </sheetData>
  <mergeCells count="57">
    <mergeCell ref="A1:L1"/>
    <mergeCell ref="A2:L2"/>
    <mergeCell ref="A3:L3"/>
    <mergeCell ref="A4:L4"/>
    <mergeCell ref="A5:B6"/>
    <mergeCell ref="C5:E6"/>
    <mergeCell ref="F5:K5"/>
    <mergeCell ref="L5:L6"/>
    <mergeCell ref="F6:G6"/>
    <mergeCell ref="H6:I6"/>
    <mergeCell ref="J6:K6"/>
    <mergeCell ref="A7:B7"/>
    <mergeCell ref="A8:A26"/>
    <mergeCell ref="B8:B26"/>
    <mergeCell ref="C13:C15"/>
    <mergeCell ref="C16:C18"/>
    <mergeCell ref="C19:C20"/>
    <mergeCell ref="A27:A40"/>
    <mergeCell ref="C27:D27"/>
    <mergeCell ref="B28:B40"/>
    <mergeCell ref="C28:D28"/>
    <mergeCell ref="C29:D29"/>
    <mergeCell ref="C30:D30"/>
    <mergeCell ref="C36:D36"/>
    <mergeCell ref="C32:D32"/>
    <mergeCell ref="C33:D33"/>
    <mergeCell ref="C34:D34"/>
    <mergeCell ref="C35:D35"/>
    <mergeCell ref="L19:L20"/>
    <mergeCell ref="C23:C24"/>
    <mergeCell ref="C25:D25"/>
    <mergeCell ref="C26:D26"/>
    <mergeCell ref="C31:D31"/>
    <mergeCell ref="E41:E45"/>
    <mergeCell ref="L41:L46"/>
    <mergeCell ref="C42:D42"/>
    <mergeCell ref="C43:D43"/>
    <mergeCell ref="C44:D44"/>
    <mergeCell ref="C45:D45"/>
    <mergeCell ref="C46:D46"/>
    <mergeCell ref="C41:D41"/>
    <mergeCell ref="A53:B53"/>
    <mergeCell ref="C53:D53"/>
    <mergeCell ref="A54:D54"/>
    <mergeCell ref="C8:C11"/>
    <mergeCell ref="A47:D47"/>
    <mergeCell ref="A48:D48"/>
    <mergeCell ref="A49:D49"/>
    <mergeCell ref="A51:D51"/>
    <mergeCell ref="A52:B52"/>
    <mergeCell ref="C52:D52"/>
    <mergeCell ref="C37:D37"/>
    <mergeCell ref="C38:D38"/>
    <mergeCell ref="C39:D39"/>
    <mergeCell ref="C40:D40"/>
    <mergeCell ref="A41:A46"/>
    <mergeCell ref="B41:B46"/>
  </mergeCells>
  <phoneticPr fontId="3" type="noConversion"/>
  <pageMargins left="0.25" right="0.25" top="0.75" bottom="0.75" header="0.3" footer="0.3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opLeftCell="A19" zoomScale="70" zoomScaleNormal="70" workbookViewId="0">
      <selection activeCell="S14" sqref="S14"/>
    </sheetView>
  </sheetViews>
  <sheetFormatPr defaultRowHeight="16.5"/>
  <cols>
    <col min="1" max="1" width="3.5703125" style="1" customWidth="1"/>
    <col min="2" max="2" width="4.42578125" style="1" customWidth="1"/>
    <col min="3" max="3" width="15.28515625" style="1" customWidth="1"/>
    <col min="4" max="4" width="20.28515625" style="2" customWidth="1"/>
    <col min="5" max="5" width="15" style="1" customWidth="1"/>
    <col min="6" max="6" width="9.42578125" style="1" customWidth="1"/>
    <col min="7" max="7" width="7.85546875" style="1" customWidth="1"/>
    <col min="8" max="9" width="11.42578125" style="1" bestFit="1" customWidth="1"/>
    <col min="10" max="10" width="13.42578125" style="1" customWidth="1"/>
    <col min="11" max="11" width="11.42578125" style="1" bestFit="1" customWidth="1"/>
    <col min="12" max="12" width="24.42578125" style="3" customWidth="1"/>
    <col min="13" max="256" width="9.140625" style="13"/>
    <col min="257" max="257" width="3.5703125" style="13" customWidth="1"/>
    <col min="258" max="258" width="4.42578125" style="13" customWidth="1"/>
    <col min="259" max="259" width="24.85546875" style="13" customWidth="1"/>
    <col min="260" max="261" width="9.42578125" style="13" customWidth="1"/>
    <col min="262" max="262" width="7.85546875" style="13" customWidth="1"/>
    <col min="263" max="266" width="10.28515625" style="13" bestFit="1" customWidth="1"/>
    <col min="267" max="267" width="17" style="13" customWidth="1"/>
    <col min="268" max="512" width="9.140625" style="13"/>
    <col min="513" max="513" width="3.5703125" style="13" customWidth="1"/>
    <col min="514" max="514" width="4.42578125" style="13" customWidth="1"/>
    <col min="515" max="515" width="24.85546875" style="13" customWidth="1"/>
    <col min="516" max="517" width="9.42578125" style="13" customWidth="1"/>
    <col min="518" max="518" width="7.85546875" style="13" customWidth="1"/>
    <col min="519" max="522" width="10.28515625" style="13" bestFit="1" customWidth="1"/>
    <col min="523" max="523" width="17" style="13" customWidth="1"/>
    <col min="524" max="768" width="9.140625" style="13"/>
    <col min="769" max="769" width="3.5703125" style="13" customWidth="1"/>
    <col min="770" max="770" width="4.42578125" style="13" customWidth="1"/>
    <col min="771" max="771" width="24.85546875" style="13" customWidth="1"/>
    <col min="772" max="773" width="9.42578125" style="13" customWidth="1"/>
    <col min="774" max="774" width="7.85546875" style="13" customWidth="1"/>
    <col min="775" max="778" width="10.28515625" style="13" bestFit="1" customWidth="1"/>
    <col min="779" max="779" width="17" style="13" customWidth="1"/>
    <col min="780" max="1024" width="9.140625" style="13"/>
    <col min="1025" max="1025" width="3.5703125" style="13" customWidth="1"/>
    <col min="1026" max="1026" width="4.42578125" style="13" customWidth="1"/>
    <col min="1027" max="1027" width="24.85546875" style="13" customWidth="1"/>
    <col min="1028" max="1029" width="9.42578125" style="13" customWidth="1"/>
    <col min="1030" max="1030" width="7.85546875" style="13" customWidth="1"/>
    <col min="1031" max="1034" width="10.28515625" style="13" bestFit="1" customWidth="1"/>
    <col min="1035" max="1035" width="17" style="13" customWidth="1"/>
    <col min="1036" max="1280" width="9.140625" style="13"/>
    <col min="1281" max="1281" width="3.5703125" style="13" customWidth="1"/>
    <col min="1282" max="1282" width="4.42578125" style="13" customWidth="1"/>
    <col min="1283" max="1283" width="24.85546875" style="13" customWidth="1"/>
    <col min="1284" max="1285" width="9.42578125" style="13" customWidth="1"/>
    <col min="1286" max="1286" width="7.85546875" style="13" customWidth="1"/>
    <col min="1287" max="1290" width="10.28515625" style="13" bestFit="1" customWidth="1"/>
    <col min="1291" max="1291" width="17" style="13" customWidth="1"/>
    <col min="1292" max="1536" width="9.140625" style="13"/>
    <col min="1537" max="1537" width="3.5703125" style="13" customWidth="1"/>
    <col min="1538" max="1538" width="4.42578125" style="13" customWidth="1"/>
    <col min="1539" max="1539" width="24.85546875" style="13" customWidth="1"/>
    <col min="1540" max="1541" width="9.42578125" style="13" customWidth="1"/>
    <col min="1542" max="1542" width="7.85546875" style="13" customWidth="1"/>
    <col min="1543" max="1546" width="10.28515625" style="13" bestFit="1" customWidth="1"/>
    <col min="1547" max="1547" width="17" style="13" customWidth="1"/>
    <col min="1548" max="1792" width="9.140625" style="13"/>
    <col min="1793" max="1793" width="3.5703125" style="13" customWidth="1"/>
    <col min="1794" max="1794" width="4.42578125" style="13" customWidth="1"/>
    <col min="1795" max="1795" width="24.85546875" style="13" customWidth="1"/>
    <col min="1796" max="1797" width="9.42578125" style="13" customWidth="1"/>
    <col min="1798" max="1798" width="7.85546875" style="13" customWidth="1"/>
    <col min="1799" max="1802" width="10.28515625" style="13" bestFit="1" customWidth="1"/>
    <col min="1803" max="1803" width="17" style="13" customWidth="1"/>
    <col min="1804" max="2048" width="9.140625" style="13"/>
    <col min="2049" max="2049" width="3.5703125" style="13" customWidth="1"/>
    <col min="2050" max="2050" width="4.42578125" style="13" customWidth="1"/>
    <col min="2051" max="2051" width="24.85546875" style="13" customWidth="1"/>
    <col min="2052" max="2053" width="9.42578125" style="13" customWidth="1"/>
    <col min="2054" max="2054" width="7.85546875" style="13" customWidth="1"/>
    <col min="2055" max="2058" width="10.28515625" style="13" bestFit="1" customWidth="1"/>
    <col min="2059" max="2059" width="17" style="13" customWidth="1"/>
    <col min="2060" max="2304" width="9.140625" style="13"/>
    <col min="2305" max="2305" width="3.5703125" style="13" customWidth="1"/>
    <col min="2306" max="2306" width="4.42578125" style="13" customWidth="1"/>
    <col min="2307" max="2307" width="24.85546875" style="13" customWidth="1"/>
    <col min="2308" max="2309" width="9.42578125" style="13" customWidth="1"/>
    <col min="2310" max="2310" width="7.85546875" style="13" customWidth="1"/>
    <col min="2311" max="2314" width="10.28515625" style="13" bestFit="1" customWidth="1"/>
    <col min="2315" max="2315" width="17" style="13" customWidth="1"/>
    <col min="2316" max="2560" width="9.140625" style="13"/>
    <col min="2561" max="2561" width="3.5703125" style="13" customWidth="1"/>
    <col min="2562" max="2562" width="4.42578125" style="13" customWidth="1"/>
    <col min="2563" max="2563" width="24.85546875" style="13" customWidth="1"/>
    <col min="2564" max="2565" width="9.42578125" style="13" customWidth="1"/>
    <col min="2566" max="2566" width="7.85546875" style="13" customWidth="1"/>
    <col min="2567" max="2570" width="10.28515625" style="13" bestFit="1" customWidth="1"/>
    <col min="2571" max="2571" width="17" style="13" customWidth="1"/>
    <col min="2572" max="2816" width="9.140625" style="13"/>
    <col min="2817" max="2817" width="3.5703125" style="13" customWidth="1"/>
    <col min="2818" max="2818" width="4.42578125" style="13" customWidth="1"/>
    <col min="2819" max="2819" width="24.85546875" style="13" customWidth="1"/>
    <col min="2820" max="2821" width="9.42578125" style="13" customWidth="1"/>
    <col min="2822" max="2822" width="7.85546875" style="13" customWidth="1"/>
    <col min="2823" max="2826" width="10.28515625" style="13" bestFit="1" customWidth="1"/>
    <col min="2827" max="2827" width="17" style="13" customWidth="1"/>
    <col min="2828" max="3072" width="9.140625" style="13"/>
    <col min="3073" max="3073" width="3.5703125" style="13" customWidth="1"/>
    <col min="3074" max="3074" width="4.42578125" style="13" customWidth="1"/>
    <col min="3075" max="3075" width="24.85546875" style="13" customWidth="1"/>
    <col min="3076" max="3077" width="9.42578125" style="13" customWidth="1"/>
    <col min="3078" max="3078" width="7.85546875" style="13" customWidth="1"/>
    <col min="3079" max="3082" width="10.28515625" style="13" bestFit="1" customWidth="1"/>
    <col min="3083" max="3083" width="17" style="13" customWidth="1"/>
    <col min="3084" max="3328" width="9.140625" style="13"/>
    <col min="3329" max="3329" width="3.5703125" style="13" customWidth="1"/>
    <col min="3330" max="3330" width="4.42578125" style="13" customWidth="1"/>
    <col min="3331" max="3331" width="24.85546875" style="13" customWidth="1"/>
    <col min="3332" max="3333" width="9.42578125" style="13" customWidth="1"/>
    <col min="3334" max="3334" width="7.85546875" style="13" customWidth="1"/>
    <col min="3335" max="3338" width="10.28515625" style="13" bestFit="1" customWidth="1"/>
    <col min="3339" max="3339" width="17" style="13" customWidth="1"/>
    <col min="3340" max="3584" width="9.140625" style="13"/>
    <col min="3585" max="3585" width="3.5703125" style="13" customWidth="1"/>
    <col min="3586" max="3586" width="4.42578125" style="13" customWidth="1"/>
    <col min="3587" max="3587" width="24.85546875" style="13" customWidth="1"/>
    <col min="3588" max="3589" width="9.42578125" style="13" customWidth="1"/>
    <col min="3590" max="3590" width="7.85546875" style="13" customWidth="1"/>
    <col min="3591" max="3594" width="10.28515625" style="13" bestFit="1" customWidth="1"/>
    <col min="3595" max="3595" width="17" style="13" customWidth="1"/>
    <col min="3596" max="3840" width="9.140625" style="13"/>
    <col min="3841" max="3841" width="3.5703125" style="13" customWidth="1"/>
    <col min="3842" max="3842" width="4.42578125" style="13" customWidth="1"/>
    <col min="3843" max="3843" width="24.85546875" style="13" customWidth="1"/>
    <col min="3844" max="3845" width="9.42578125" style="13" customWidth="1"/>
    <col min="3846" max="3846" width="7.85546875" style="13" customWidth="1"/>
    <col min="3847" max="3850" width="10.28515625" style="13" bestFit="1" customWidth="1"/>
    <col min="3851" max="3851" width="17" style="13" customWidth="1"/>
    <col min="3852" max="4096" width="9.140625" style="13"/>
    <col min="4097" max="4097" width="3.5703125" style="13" customWidth="1"/>
    <col min="4098" max="4098" width="4.42578125" style="13" customWidth="1"/>
    <col min="4099" max="4099" width="24.85546875" style="13" customWidth="1"/>
    <col min="4100" max="4101" width="9.42578125" style="13" customWidth="1"/>
    <col min="4102" max="4102" width="7.85546875" style="13" customWidth="1"/>
    <col min="4103" max="4106" width="10.28515625" style="13" bestFit="1" customWidth="1"/>
    <col min="4107" max="4107" width="17" style="13" customWidth="1"/>
    <col min="4108" max="4352" width="9.140625" style="13"/>
    <col min="4353" max="4353" width="3.5703125" style="13" customWidth="1"/>
    <col min="4354" max="4354" width="4.42578125" style="13" customWidth="1"/>
    <col min="4355" max="4355" width="24.85546875" style="13" customWidth="1"/>
    <col min="4356" max="4357" width="9.42578125" style="13" customWidth="1"/>
    <col min="4358" max="4358" width="7.85546875" style="13" customWidth="1"/>
    <col min="4359" max="4362" width="10.28515625" style="13" bestFit="1" customWidth="1"/>
    <col min="4363" max="4363" width="17" style="13" customWidth="1"/>
    <col min="4364" max="4608" width="9.140625" style="13"/>
    <col min="4609" max="4609" width="3.5703125" style="13" customWidth="1"/>
    <col min="4610" max="4610" width="4.42578125" style="13" customWidth="1"/>
    <col min="4611" max="4611" width="24.85546875" style="13" customWidth="1"/>
    <col min="4612" max="4613" width="9.42578125" style="13" customWidth="1"/>
    <col min="4614" max="4614" width="7.85546875" style="13" customWidth="1"/>
    <col min="4615" max="4618" width="10.28515625" style="13" bestFit="1" customWidth="1"/>
    <col min="4619" max="4619" width="17" style="13" customWidth="1"/>
    <col min="4620" max="4864" width="9.140625" style="13"/>
    <col min="4865" max="4865" width="3.5703125" style="13" customWidth="1"/>
    <col min="4866" max="4866" width="4.42578125" style="13" customWidth="1"/>
    <col min="4867" max="4867" width="24.85546875" style="13" customWidth="1"/>
    <col min="4868" max="4869" width="9.42578125" style="13" customWidth="1"/>
    <col min="4870" max="4870" width="7.85546875" style="13" customWidth="1"/>
    <col min="4871" max="4874" width="10.28515625" style="13" bestFit="1" customWidth="1"/>
    <col min="4875" max="4875" width="17" style="13" customWidth="1"/>
    <col min="4876" max="5120" width="9.140625" style="13"/>
    <col min="5121" max="5121" width="3.5703125" style="13" customWidth="1"/>
    <col min="5122" max="5122" width="4.42578125" style="13" customWidth="1"/>
    <col min="5123" max="5123" width="24.85546875" style="13" customWidth="1"/>
    <col min="5124" max="5125" width="9.42578125" style="13" customWidth="1"/>
    <col min="5126" max="5126" width="7.85546875" style="13" customWidth="1"/>
    <col min="5127" max="5130" width="10.28515625" style="13" bestFit="1" customWidth="1"/>
    <col min="5131" max="5131" width="17" style="13" customWidth="1"/>
    <col min="5132" max="5376" width="9.140625" style="13"/>
    <col min="5377" max="5377" width="3.5703125" style="13" customWidth="1"/>
    <col min="5378" max="5378" width="4.42578125" style="13" customWidth="1"/>
    <col min="5379" max="5379" width="24.85546875" style="13" customWidth="1"/>
    <col min="5380" max="5381" width="9.42578125" style="13" customWidth="1"/>
    <col min="5382" max="5382" width="7.85546875" style="13" customWidth="1"/>
    <col min="5383" max="5386" width="10.28515625" style="13" bestFit="1" customWidth="1"/>
    <col min="5387" max="5387" width="17" style="13" customWidth="1"/>
    <col min="5388" max="5632" width="9.140625" style="13"/>
    <col min="5633" max="5633" width="3.5703125" style="13" customWidth="1"/>
    <col min="5634" max="5634" width="4.42578125" style="13" customWidth="1"/>
    <col min="5635" max="5635" width="24.85546875" style="13" customWidth="1"/>
    <col min="5636" max="5637" width="9.42578125" style="13" customWidth="1"/>
    <col min="5638" max="5638" width="7.85546875" style="13" customWidth="1"/>
    <col min="5639" max="5642" width="10.28515625" style="13" bestFit="1" customWidth="1"/>
    <col min="5643" max="5643" width="17" style="13" customWidth="1"/>
    <col min="5644" max="5888" width="9.140625" style="13"/>
    <col min="5889" max="5889" width="3.5703125" style="13" customWidth="1"/>
    <col min="5890" max="5890" width="4.42578125" style="13" customWidth="1"/>
    <col min="5891" max="5891" width="24.85546875" style="13" customWidth="1"/>
    <col min="5892" max="5893" width="9.42578125" style="13" customWidth="1"/>
    <col min="5894" max="5894" width="7.85546875" style="13" customWidth="1"/>
    <col min="5895" max="5898" width="10.28515625" style="13" bestFit="1" customWidth="1"/>
    <col min="5899" max="5899" width="17" style="13" customWidth="1"/>
    <col min="5900" max="6144" width="9.140625" style="13"/>
    <col min="6145" max="6145" width="3.5703125" style="13" customWidth="1"/>
    <col min="6146" max="6146" width="4.42578125" style="13" customWidth="1"/>
    <col min="6147" max="6147" width="24.85546875" style="13" customWidth="1"/>
    <col min="6148" max="6149" width="9.42578125" style="13" customWidth="1"/>
    <col min="6150" max="6150" width="7.85546875" style="13" customWidth="1"/>
    <col min="6151" max="6154" width="10.28515625" style="13" bestFit="1" customWidth="1"/>
    <col min="6155" max="6155" width="17" style="13" customWidth="1"/>
    <col min="6156" max="6400" width="9.140625" style="13"/>
    <col min="6401" max="6401" width="3.5703125" style="13" customWidth="1"/>
    <col min="6402" max="6402" width="4.42578125" style="13" customWidth="1"/>
    <col min="6403" max="6403" width="24.85546875" style="13" customWidth="1"/>
    <col min="6404" max="6405" width="9.42578125" style="13" customWidth="1"/>
    <col min="6406" max="6406" width="7.85546875" style="13" customWidth="1"/>
    <col min="6407" max="6410" width="10.28515625" style="13" bestFit="1" customWidth="1"/>
    <col min="6411" max="6411" width="17" style="13" customWidth="1"/>
    <col min="6412" max="6656" width="9.140625" style="13"/>
    <col min="6657" max="6657" width="3.5703125" style="13" customWidth="1"/>
    <col min="6658" max="6658" width="4.42578125" style="13" customWidth="1"/>
    <col min="6659" max="6659" width="24.85546875" style="13" customWidth="1"/>
    <col min="6660" max="6661" width="9.42578125" style="13" customWidth="1"/>
    <col min="6662" max="6662" width="7.85546875" style="13" customWidth="1"/>
    <col min="6663" max="6666" width="10.28515625" style="13" bestFit="1" customWidth="1"/>
    <col min="6667" max="6667" width="17" style="13" customWidth="1"/>
    <col min="6668" max="6912" width="9.140625" style="13"/>
    <col min="6913" max="6913" width="3.5703125" style="13" customWidth="1"/>
    <col min="6914" max="6914" width="4.42578125" style="13" customWidth="1"/>
    <col min="6915" max="6915" width="24.85546875" style="13" customWidth="1"/>
    <col min="6916" max="6917" width="9.42578125" style="13" customWidth="1"/>
    <col min="6918" max="6918" width="7.85546875" style="13" customWidth="1"/>
    <col min="6919" max="6922" width="10.28515625" style="13" bestFit="1" customWidth="1"/>
    <col min="6923" max="6923" width="17" style="13" customWidth="1"/>
    <col min="6924" max="7168" width="9.140625" style="13"/>
    <col min="7169" max="7169" width="3.5703125" style="13" customWidth="1"/>
    <col min="7170" max="7170" width="4.42578125" style="13" customWidth="1"/>
    <col min="7171" max="7171" width="24.85546875" style="13" customWidth="1"/>
    <col min="7172" max="7173" width="9.42578125" style="13" customWidth="1"/>
    <col min="7174" max="7174" width="7.85546875" style="13" customWidth="1"/>
    <col min="7175" max="7178" width="10.28515625" style="13" bestFit="1" customWidth="1"/>
    <col min="7179" max="7179" width="17" style="13" customWidth="1"/>
    <col min="7180" max="7424" width="9.140625" style="13"/>
    <col min="7425" max="7425" width="3.5703125" style="13" customWidth="1"/>
    <col min="7426" max="7426" width="4.42578125" style="13" customWidth="1"/>
    <col min="7427" max="7427" width="24.85546875" style="13" customWidth="1"/>
    <col min="7428" max="7429" width="9.42578125" style="13" customWidth="1"/>
    <col min="7430" max="7430" width="7.85546875" style="13" customWidth="1"/>
    <col min="7431" max="7434" width="10.28515625" style="13" bestFit="1" customWidth="1"/>
    <col min="7435" max="7435" width="17" style="13" customWidth="1"/>
    <col min="7436" max="7680" width="9.140625" style="13"/>
    <col min="7681" max="7681" width="3.5703125" style="13" customWidth="1"/>
    <col min="7682" max="7682" width="4.42578125" style="13" customWidth="1"/>
    <col min="7683" max="7683" width="24.85546875" style="13" customWidth="1"/>
    <col min="7684" max="7685" width="9.42578125" style="13" customWidth="1"/>
    <col min="7686" max="7686" width="7.85546875" style="13" customWidth="1"/>
    <col min="7687" max="7690" width="10.28515625" style="13" bestFit="1" customWidth="1"/>
    <col min="7691" max="7691" width="17" style="13" customWidth="1"/>
    <col min="7692" max="7936" width="9.140625" style="13"/>
    <col min="7937" max="7937" width="3.5703125" style="13" customWidth="1"/>
    <col min="7938" max="7938" width="4.42578125" style="13" customWidth="1"/>
    <col min="7939" max="7939" width="24.85546875" style="13" customWidth="1"/>
    <col min="7940" max="7941" width="9.42578125" style="13" customWidth="1"/>
    <col min="7942" max="7942" width="7.85546875" style="13" customWidth="1"/>
    <col min="7943" max="7946" width="10.28515625" style="13" bestFit="1" customWidth="1"/>
    <col min="7947" max="7947" width="17" style="13" customWidth="1"/>
    <col min="7948" max="8192" width="9.140625" style="13"/>
    <col min="8193" max="8193" width="3.5703125" style="13" customWidth="1"/>
    <col min="8194" max="8194" width="4.42578125" style="13" customWidth="1"/>
    <col min="8195" max="8195" width="24.85546875" style="13" customWidth="1"/>
    <col min="8196" max="8197" width="9.42578125" style="13" customWidth="1"/>
    <col min="8198" max="8198" width="7.85546875" style="13" customWidth="1"/>
    <col min="8199" max="8202" width="10.28515625" style="13" bestFit="1" customWidth="1"/>
    <col min="8203" max="8203" width="17" style="13" customWidth="1"/>
    <col min="8204" max="8448" width="9.140625" style="13"/>
    <col min="8449" max="8449" width="3.5703125" style="13" customWidth="1"/>
    <col min="8450" max="8450" width="4.42578125" style="13" customWidth="1"/>
    <col min="8451" max="8451" width="24.85546875" style="13" customWidth="1"/>
    <col min="8452" max="8453" width="9.42578125" style="13" customWidth="1"/>
    <col min="8454" max="8454" width="7.85546875" style="13" customWidth="1"/>
    <col min="8455" max="8458" width="10.28515625" style="13" bestFit="1" customWidth="1"/>
    <col min="8459" max="8459" width="17" style="13" customWidth="1"/>
    <col min="8460" max="8704" width="9.140625" style="13"/>
    <col min="8705" max="8705" width="3.5703125" style="13" customWidth="1"/>
    <col min="8706" max="8706" width="4.42578125" style="13" customWidth="1"/>
    <col min="8707" max="8707" width="24.85546875" style="13" customWidth="1"/>
    <col min="8708" max="8709" width="9.42578125" style="13" customWidth="1"/>
    <col min="8710" max="8710" width="7.85546875" style="13" customWidth="1"/>
    <col min="8711" max="8714" width="10.28515625" style="13" bestFit="1" customWidth="1"/>
    <col min="8715" max="8715" width="17" style="13" customWidth="1"/>
    <col min="8716" max="8960" width="9.140625" style="13"/>
    <col min="8961" max="8961" width="3.5703125" style="13" customWidth="1"/>
    <col min="8962" max="8962" width="4.42578125" style="13" customWidth="1"/>
    <col min="8963" max="8963" width="24.85546875" style="13" customWidth="1"/>
    <col min="8964" max="8965" width="9.42578125" style="13" customWidth="1"/>
    <col min="8966" max="8966" width="7.85546875" style="13" customWidth="1"/>
    <col min="8967" max="8970" width="10.28515625" style="13" bestFit="1" customWidth="1"/>
    <col min="8971" max="8971" width="17" style="13" customWidth="1"/>
    <col min="8972" max="9216" width="9.140625" style="13"/>
    <col min="9217" max="9217" width="3.5703125" style="13" customWidth="1"/>
    <col min="9218" max="9218" width="4.42578125" style="13" customWidth="1"/>
    <col min="9219" max="9219" width="24.85546875" style="13" customWidth="1"/>
    <col min="9220" max="9221" width="9.42578125" style="13" customWidth="1"/>
    <col min="9222" max="9222" width="7.85546875" style="13" customWidth="1"/>
    <col min="9223" max="9226" width="10.28515625" style="13" bestFit="1" customWidth="1"/>
    <col min="9227" max="9227" width="17" style="13" customWidth="1"/>
    <col min="9228" max="9472" width="9.140625" style="13"/>
    <col min="9473" max="9473" width="3.5703125" style="13" customWidth="1"/>
    <col min="9474" max="9474" width="4.42578125" style="13" customWidth="1"/>
    <col min="9475" max="9475" width="24.85546875" style="13" customWidth="1"/>
    <col min="9476" max="9477" width="9.42578125" style="13" customWidth="1"/>
    <col min="9478" max="9478" width="7.85546875" style="13" customWidth="1"/>
    <col min="9479" max="9482" width="10.28515625" style="13" bestFit="1" customWidth="1"/>
    <col min="9483" max="9483" width="17" style="13" customWidth="1"/>
    <col min="9484" max="9728" width="9.140625" style="13"/>
    <col min="9729" max="9729" width="3.5703125" style="13" customWidth="1"/>
    <col min="9730" max="9730" width="4.42578125" style="13" customWidth="1"/>
    <col min="9731" max="9731" width="24.85546875" style="13" customWidth="1"/>
    <col min="9732" max="9733" width="9.42578125" style="13" customWidth="1"/>
    <col min="9734" max="9734" width="7.85546875" style="13" customWidth="1"/>
    <col min="9735" max="9738" width="10.28515625" style="13" bestFit="1" customWidth="1"/>
    <col min="9739" max="9739" width="17" style="13" customWidth="1"/>
    <col min="9740" max="9984" width="9.140625" style="13"/>
    <col min="9985" max="9985" width="3.5703125" style="13" customWidth="1"/>
    <col min="9986" max="9986" width="4.42578125" style="13" customWidth="1"/>
    <col min="9987" max="9987" width="24.85546875" style="13" customWidth="1"/>
    <col min="9988" max="9989" width="9.42578125" style="13" customWidth="1"/>
    <col min="9990" max="9990" width="7.85546875" style="13" customWidth="1"/>
    <col min="9991" max="9994" width="10.28515625" style="13" bestFit="1" customWidth="1"/>
    <col min="9995" max="9995" width="17" style="13" customWidth="1"/>
    <col min="9996" max="10240" width="9.140625" style="13"/>
    <col min="10241" max="10241" width="3.5703125" style="13" customWidth="1"/>
    <col min="10242" max="10242" width="4.42578125" style="13" customWidth="1"/>
    <col min="10243" max="10243" width="24.85546875" style="13" customWidth="1"/>
    <col min="10244" max="10245" width="9.42578125" style="13" customWidth="1"/>
    <col min="10246" max="10246" width="7.85546875" style="13" customWidth="1"/>
    <col min="10247" max="10250" width="10.28515625" style="13" bestFit="1" customWidth="1"/>
    <col min="10251" max="10251" width="17" style="13" customWidth="1"/>
    <col min="10252" max="10496" width="9.140625" style="13"/>
    <col min="10497" max="10497" width="3.5703125" style="13" customWidth="1"/>
    <col min="10498" max="10498" width="4.42578125" style="13" customWidth="1"/>
    <col min="10499" max="10499" width="24.85546875" style="13" customWidth="1"/>
    <col min="10500" max="10501" width="9.42578125" style="13" customWidth="1"/>
    <col min="10502" max="10502" width="7.85546875" style="13" customWidth="1"/>
    <col min="10503" max="10506" width="10.28515625" style="13" bestFit="1" customWidth="1"/>
    <col min="10507" max="10507" width="17" style="13" customWidth="1"/>
    <col min="10508" max="10752" width="9.140625" style="13"/>
    <col min="10753" max="10753" width="3.5703125" style="13" customWidth="1"/>
    <col min="10754" max="10754" width="4.42578125" style="13" customWidth="1"/>
    <col min="10755" max="10755" width="24.85546875" style="13" customWidth="1"/>
    <col min="10756" max="10757" width="9.42578125" style="13" customWidth="1"/>
    <col min="10758" max="10758" width="7.85546875" style="13" customWidth="1"/>
    <col min="10759" max="10762" width="10.28515625" style="13" bestFit="1" customWidth="1"/>
    <col min="10763" max="10763" width="17" style="13" customWidth="1"/>
    <col min="10764" max="11008" width="9.140625" style="13"/>
    <col min="11009" max="11009" width="3.5703125" style="13" customWidth="1"/>
    <col min="11010" max="11010" width="4.42578125" style="13" customWidth="1"/>
    <col min="11011" max="11011" width="24.85546875" style="13" customWidth="1"/>
    <col min="11012" max="11013" width="9.42578125" style="13" customWidth="1"/>
    <col min="11014" max="11014" width="7.85546875" style="13" customWidth="1"/>
    <col min="11015" max="11018" width="10.28515625" style="13" bestFit="1" customWidth="1"/>
    <col min="11019" max="11019" width="17" style="13" customWidth="1"/>
    <col min="11020" max="11264" width="9.140625" style="13"/>
    <col min="11265" max="11265" width="3.5703125" style="13" customWidth="1"/>
    <col min="11266" max="11266" width="4.42578125" style="13" customWidth="1"/>
    <col min="11267" max="11267" width="24.85546875" style="13" customWidth="1"/>
    <col min="11268" max="11269" width="9.42578125" style="13" customWidth="1"/>
    <col min="11270" max="11270" width="7.85546875" style="13" customWidth="1"/>
    <col min="11271" max="11274" width="10.28515625" style="13" bestFit="1" customWidth="1"/>
    <col min="11275" max="11275" width="17" style="13" customWidth="1"/>
    <col min="11276" max="11520" width="9.140625" style="13"/>
    <col min="11521" max="11521" width="3.5703125" style="13" customWidth="1"/>
    <col min="11522" max="11522" width="4.42578125" style="13" customWidth="1"/>
    <col min="11523" max="11523" width="24.85546875" style="13" customWidth="1"/>
    <col min="11524" max="11525" width="9.42578125" style="13" customWidth="1"/>
    <col min="11526" max="11526" width="7.85546875" style="13" customWidth="1"/>
    <col min="11527" max="11530" width="10.28515625" style="13" bestFit="1" customWidth="1"/>
    <col min="11531" max="11531" width="17" style="13" customWidth="1"/>
    <col min="11532" max="11776" width="9.140625" style="13"/>
    <col min="11777" max="11777" width="3.5703125" style="13" customWidth="1"/>
    <col min="11778" max="11778" width="4.42578125" style="13" customWidth="1"/>
    <col min="11779" max="11779" width="24.85546875" style="13" customWidth="1"/>
    <col min="11780" max="11781" width="9.42578125" style="13" customWidth="1"/>
    <col min="11782" max="11782" width="7.85546875" style="13" customWidth="1"/>
    <col min="11783" max="11786" width="10.28515625" style="13" bestFit="1" customWidth="1"/>
    <col min="11787" max="11787" width="17" style="13" customWidth="1"/>
    <col min="11788" max="12032" width="9.140625" style="13"/>
    <col min="12033" max="12033" width="3.5703125" style="13" customWidth="1"/>
    <col min="12034" max="12034" width="4.42578125" style="13" customWidth="1"/>
    <col min="12035" max="12035" width="24.85546875" style="13" customWidth="1"/>
    <col min="12036" max="12037" width="9.42578125" style="13" customWidth="1"/>
    <col min="12038" max="12038" width="7.85546875" style="13" customWidth="1"/>
    <col min="12039" max="12042" width="10.28515625" style="13" bestFit="1" customWidth="1"/>
    <col min="12043" max="12043" width="17" style="13" customWidth="1"/>
    <col min="12044" max="12288" width="9.140625" style="13"/>
    <col min="12289" max="12289" width="3.5703125" style="13" customWidth="1"/>
    <col min="12290" max="12290" width="4.42578125" style="13" customWidth="1"/>
    <col min="12291" max="12291" width="24.85546875" style="13" customWidth="1"/>
    <col min="12292" max="12293" width="9.42578125" style="13" customWidth="1"/>
    <col min="12294" max="12294" width="7.85546875" style="13" customWidth="1"/>
    <col min="12295" max="12298" width="10.28515625" style="13" bestFit="1" customWidth="1"/>
    <col min="12299" max="12299" width="17" style="13" customWidth="1"/>
    <col min="12300" max="12544" width="9.140625" style="13"/>
    <col min="12545" max="12545" width="3.5703125" style="13" customWidth="1"/>
    <col min="12546" max="12546" width="4.42578125" style="13" customWidth="1"/>
    <col min="12547" max="12547" width="24.85546875" style="13" customWidth="1"/>
    <col min="12548" max="12549" width="9.42578125" style="13" customWidth="1"/>
    <col min="12550" max="12550" width="7.85546875" style="13" customWidth="1"/>
    <col min="12551" max="12554" width="10.28515625" style="13" bestFit="1" customWidth="1"/>
    <col min="12555" max="12555" width="17" style="13" customWidth="1"/>
    <col min="12556" max="12800" width="9.140625" style="13"/>
    <col min="12801" max="12801" width="3.5703125" style="13" customWidth="1"/>
    <col min="12802" max="12802" width="4.42578125" style="13" customWidth="1"/>
    <col min="12803" max="12803" width="24.85546875" style="13" customWidth="1"/>
    <col min="12804" max="12805" width="9.42578125" style="13" customWidth="1"/>
    <col min="12806" max="12806" width="7.85546875" style="13" customWidth="1"/>
    <col min="12807" max="12810" width="10.28515625" style="13" bestFit="1" customWidth="1"/>
    <col min="12811" max="12811" width="17" style="13" customWidth="1"/>
    <col min="12812" max="13056" width="9.140625" style="13"/>
    <col min="13057" max="13057" width="3.5703125" style="13" customWidth="1"/>
    <col min="13058" max="13058" width="4.42578125" style="13" customWidth="1"/>
    <col min="13059" max="13059" width="24.85546875" style="13" customWidth="1"/>
    <col min="13060" max="13061" width="9.42578125" style="13" customWidth="1"/>
    <col min="13062" max="13062" width="7.85546875" style="13" customWidth="1"/>
    <col min="13063" max="13066" width="10.28515625" style="13" bestFit="1" customWidth="1"/>
    <col min="13067" max="13067" width="17" style="13" customWidth="1"/>
    <col min="13068" max="13312" width="9.140625" style="13"/>
    <col min="13313" max="13313" width="3.5703125" style="13" customWidth="1"/>
    <col min="13314" max="13314" width="4.42578125" style="13" customWidth="1"/>
    <col min="13315" max="13315" width="24.85546875" style="13" customWidth="1"/>
    <col min="13316" max="13317" width="9.42578125" style="13" customWidth="1"/>
    <col min="13318" max="13318" width="7.85546875" style="13" customWidth="1"/>
    <col min="13319" max="13322" width="10.28515625" style="13" bestFit="1" customWidth="1"/>
    <col min="13323" max="13323" width="17" style="13" customWidth="1"/>
    <col min="13324" max="13568" width="9.140625" style="13"/>
    <col min="13569" max="13569" width="3.5703125" style="13" customWidth="1"/>
    <col min="13570" max="13570" width="4.42578125" style="13" customWidth="1"/>
    <col min="13571" max="13571" width="24.85546875" style="13" customWidth="1"/>
    <col min="13572" max="13573" width="9.42578125" style="13" customWidth="1"/>
    <col min="13574" max="13574" width="7.85546875" style="13" customWidth="1"/>
    <col min="13575" max="13578" width="10.28515625" style="13" bestFit="1" customWidth="1"/>
    <col min="13579" max="13579" width="17" style="13" customWidth="1"/>
    <col min="13580" max="13824" width="9.140625" style="13"/>
    <col min="13825" max="13825" width="3.5703125" style="13" customWidth="1"/>
    <col min="13826" max="13826" width="4.42578125" style="13" customWidth="1"/>
    <col min="13827" max="13827" width="24.85546875" style="13" customWidth="1"/>
    <col min="13828" max="13829" width="9.42578125" style="13" customWidth="1"/>
    <col min="13830" max="13830" width="7.85546875" style="13" customWidth="1"/>
    <col min="13831" max="13834" width="10.28515625" style="13" bestFit="1" customWidth="1"/>
    <col min="13835" max="13835" width="17" style="13" customWidth="1"/>
    <col min="13836" max="14080" width="9.140625" style="13"/>
    <col min="14081" max="14081" width="3.5703125" style="13" customWidth="1"/>
    <col min="14082" max="14082" width="4.42578125" style="13" customWidth="1"/>
    <col min="14083" max="14083" width="24.85546875" style="13" customWidth="1"/>
    <col min="14084" max="14085" width="9.42578125" style="13" customWidth="1"/>
    <col min="14086" max="14086" width="7.85546875" style="13" customWidth="1"/>
    <col min="14087" max="14090" width="10.28515625" style="13" bestFit="1" customWidth="1"/>
    <col min="14091" max="14091" width="17" style="13" customWidth="1"/>
    <col min="14092" max="14336" width="9.140625" style="13"/>
    <col min="14337" max="14337" width="3.5703125" style="13" customWidth="1"/>
    <col min="14338" max="14338" width="4.42578125" style="13" customWidth="1"/>
    <col min="14339" max="14339" width="24.85546875" style="13" customWidth="1"/>
    <col min="14340" max="14341" width="9.42578125" style="13" customWidth="1"/>
    <col min="14342" max="14342" width="7.85546875" style="13" customWidth="1"/>
    <col min="14343" max="14346" width="10.28515625" style="13" bestFit="1" customWidth="1"/>
    <col min="14347" max="14347" width="17" style="13" customWidth="1"/>
    <col min="14348" max="14592" width="9.140625" style="13"/>
    <col min="14593" max="14593" width="3.5703125" style="13" customWidth="1"/>
    <col min="14594" max="14594" width="4.42578125" style="13" customWidth="1"/>
    <col min="14595" max="14595" width="24.85546875" style="13" customWidth="1"/>
    <col min="14596" max="14597" width="9.42578125" style="13" customWidth="1"/>
    <col min="14598" max="14598" width="7.85546875" style="13" customWidth="1"/>
    <col min="14599" max="14602" width="10.28515625" style="13" bestFit="1" customWidth="1"/>
    <col min="14603" max="14603" width="17" style="13" customWidth="1"/>
    <col min="14604" max="14848" width="9.140625" style="13"/>
    <col min="14849" max="14849" width="3.5703125" style="13" customWidth="1"/>
    <col min="14850" max="14850" width="4.42578125" style="13" customWidth="1"/>
    <col min="14851" max="14851" width="24.85546875" style="13" customWidth="1"/>
    <col min="14852" max="14853" width="9.42578125" style="13" customWidth="1"/>
    <col min="14854" max="14854" width="7.85546875" style="13" customWidth="1"/>
    <col min="14855" max="14858" width="10.28515625" style="13" bestFit="1" customWidth="1"/>
    <col min="14859" max="14859" width="17" style="13" customWidth="1"/>
    <col min="14860" max="15104" width="9.140625" style="13"/>
    <col min="15105" max="15105" width="3.5703125" style="13" customWidth="1"/>
    <col min="15106" max="15106" width="4.42578125" style="13" customWidth="1"/>
    <col min="15107" max="15107" width="24.85546875" style="13" customWidth="1"/>
    <col min="15108" max="15109" width="9.42578125" style="13" customWidth="1"/>
    <col min="15110" max="15110" width="7.85546875" style="13" customWidth="1"/>
    <col min="15111" max="15114" width="10.28515625" style="13" bestFit="1" customWidth="1"/>
    <col min="15115" max="15115" width="17" style="13" customWidth="1"/>
    <col min="15116" max="15360" width="9.140625" style="13"/>
    <col min="15361" max="15361" width="3.5703125" style="13" customWidth="1"/>
    <col min="15362" max="15362" width="4.42578125" style="13" customWidth="1"/>
    <col min="15363" max="15363" width="24.85546875" style="13" customWidth="1"/>
    <col min="15364" max="15365" width="9.42578125" style="13" customWidth="1"/>
    <col min="15366" max="15366" width="7.85546875" style="13" customWidth="1"/>
    <col min="15367" max="15370" width="10.28515625" style="13" bestFit="1" customWidth="1"/>
    <col min="15371" max="15371" width="17" style="13" customWidth="1"/>
    <col min="15372" max="15616" width="9.140625" style="13"/>
    <col min="15617" max="15617" width="3.5703125" style="13" customWidth="1"/>
    <col min="15618" max="15618" width="4.42578125" style="13" customWidth="1"/>
    <col min="15619" max="15619" width="24.85546875" style="13" customWidth="1"/>
    <col min="15620" max="15621" width="9.42578125" style="13" customWidth="1"/>
    <col min="15622" max="15622" width="7.85546875" style="13" customWidth="1"/>
    <col min="15623" max="15626" width="10.28515625" style="13" bestFit="1" customWidth="1"/>
    <col min="15627" max="15627" width="17" style="13" customWidth="1"/>
    <col min="15628" max="15872" width="9.140625" style="13"/>
    <col min="15873" max="15873" width="3.5703125" style="13" customWidth="1"/>
    <col min="15874" max="15874" width="4.42578125" style="13" customWidth="1"/>
    <col min="15875" max="15875" width="24.85546875" style="13" customWidth="1"/>
    <col min="15876" max="15877" width="9.42578125" style="13" customWidth="1"/>
    <col min="15878" max="15878" width="7.85546875" style="13" customWidth="1"/>
    <col min="15879" max="15882" width="10.28515625" style="13" bestFit="1" customWidth="1"/>
    <col min="15883" max="15883" width="17" style="13" customWidth="1"/>
    <col min="15884" max="16128" width="9.140625" style="13"/>
    <col min="16129" max="16129" width="3.5703125" style="13" customWidth="1"/>
    <col min="16130" max="16130" width="4.42578125" style="13" customWidth="1"/>
    <col min="16131" max="16131" width="24.85546875" style="13" customWidth="1"/>
    <col min="16132" max="16133" width="9.42578125" style="13" customWidth="1"/>
    <col min="16134" max="16134" width="7.85546875" style="13" customWidth="1"/>
    <col min="16135" max="16138" width="10.28515625" style="13" bestFit="1" customWidth="1"/>
    <col min="16139" max="16139" width="17" style="13" customWidth="1"/>
    <col min="16140" max="16384" width="9.140625" style="13"/>
  </cols>
  <sheetData>
    <row r="1" spans="1:12" ht="33" customHeight="1">
      <c r="A1" s="133" t="s">
        <v>107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27.75" customHeight="1">
      <c r="A2" s="260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</row>
    <row r="3" spans="1:12" ht="30" customHeight="1">
      <c r="A3" s="244" t="s">
        <v>84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</row>
    <row r="4" spans="1:12" ht="28.5" customHeight="1" thickBot="1">
      <c r="A4" s="136" t="s">
        <v>83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2" ht="20.100000000000001" customHeight="1" thickTop="1">
      <c r="A5" s="137" t="s">
        <v>0</v>
      </c>
      <c r="B5" s="138"/>
      <c r="C5" s="141" t="s">
        <v>1</v>
      </c>
      <c r="D5" s="141"/>
      <c r="E5" s="141"/>
      <c r="F5" s="141" t="s">
        <v>2</v>
      </c>
      <c r="G5" s="141"/>
      <c r="H5" s="141"/>
      <c r="I5" s="141"/>
      <c r="J5" s="141"/>
      <c r="K5" s="141"/>
      <c r="L5" s="143" t="s">
        <v>3</v>
      </c>
    </row>
    <row r="6" spans="1:12" ht="20.100000000000001" customHeight="1">
      <c r="A6" s="139"/>
      <c r="B6" s="140"/>
      <c r="C6" s="142"/>
      <c r="D6" s="142"/>
      <c r="E6" s="142"/>
      <c r="F6" s="142" t="s">
        <v>4</v>
      </c>
      <c r="G6" s="142"/>
      <c r="H6" s="142" t="s">
        <v>5</v>
      </c>
      <c r="I6" s="142"/>
      <c r="J6" s="142" t="s">
        <v>6</v>
      </c>
      <c r="K6" s="142"/>
      <c r="L6" s="144"/>
    </row>
    <row r="7" spans="1:12" ht="20.100000000000001" customHeight="1">
      <c r="A7" s="145" t="s">
        <v>62</v>
      </c>
      <c r="B7" s="146"/>
      <c r="C7" s="9" t="s">
        <v>7</v>
      </c>
      <c r="D7" s="27" t="s">
        <v>8</v>
      </c>
      <c r="E7" s="25" t="s">
        <v>51</v>
      </c>
      <c r="F7" s="25" t="s">
        <v>9</v>
      </c>
      <c r="G7" s="25" t="s">
        <v>10</v>
      </c>
      <c r="H7" s="25" t="s">
        <v>9</v>
      </c>
      <c r="I7" s="25" t="s">
        <v>10</v>
      </c>
      <c r="J7" s="25" t="s">
        <v>11</v>
      </c>
      <c r="K7" s="25" t="s">
        <v>10</v>
      </c>
      <c r="L7" s="10"/>
    </row>
    <row r="8" spans="1:12" ht="20.100000000000001" customHeight="1">
      <c r="A8" s="145" t="s">
        <v>12</v>
      </c>
      <c r="B8" s="148" t="s">
        <v>13</v>
      </c>
      <c r="C8" s="150" t="s">
        <v>63</v>
      </c>
      <c r="D8" s="24" t="s">
        <v>64</v>
      </c>
      <c r="E8" s="25">
        <f>SUM(F8:K8)</f>
        <v>16</v>
      </c>
      <c r="F8" s="25">
        <v>3</v>
      </c>
      <c r="G8" s="25">
        <v>3</v>
      </c>
      <c r="H8" s="25">
        <v>3</v>
      </c>
      <c r="I8" s="25">
        <v>3</v>
      </c>
      <c r="J8" s="25">
        <v>2</v>
      </c>
      <c r="K8" s="25">
        <v>2</v>
      </c>
      <c r="L8" s="10" t="s">
        <v>61</v>
      </c>
    </row>
    <row r="9" spans="1:12" ht="20.100000000000001" customHeight="1">
      <c r="A9" s="145"/>
      <c r="B9" s="148"/>
      <c r="C9" s="151"/>
      <c r="D9" s="24" t="s">
        <v>65</v>
      </c>
      <c r="E9" s="25">
        <f t="shared" ref="E9:E25" si="0">SUM(F9:K9)</f>
        <v>12</v>
      </c>
      <c r="F9" s="25">
        <v>2</v>
      </c>
      <c r="G9" s="25">
        <v>2</v>
      </c>
      <c r="H9" s="25">
        <v>2</v>
      </c>
      <c r="I9" s="25">
        <v>2</v>
      </c>
      <c r="J9" s="25">
        <v>2</v>
      </c>
      <c r="K9" s="25">
        <v>2</v>
      </c>
      <c r="L9" s="10"/>
    </row>
    <row r="10" spans="1:12" ht="20.100000000000001" customHeight="1">
      <c r="A10" s="145"/>
      <c r="B10" s="148"/>
      <c r="C10" s="151"/>
      <c r="D10" s="24" t="s">
        <v>141</v>
      </c>
      <c r="E10" s="75" t="s">
        <v>142</v>
      </c>
      <c r="F10" s="25"/>
      <c r="G10" s="25"/>
      <c r="H10" s="25"/>
      <c r="I10" s="25"/>
      <c r="J10" s="75" t="s">
        <v>143</v>
      </c>
      <c r="K10" s="75" t="s">
        <v>144</v>
      </c>
      <c r="L10" s="10"/>
    </row>
    <row r="11" spans="1:12" ht="20.100000000000001" customHeight="1">
      <c r="A11" s="145"/>
      <c r="B11" s="148"/>
      <c r="C11" s="152"/>
      <c r="D11" s="24" t="s">
        <v>145</v>
      </c>
      <c r="E11" s="25">
        <v>0</v>
      </c>
      <c r="F11" s="25"/>
      <c r="G11" s="25"/>
      <c r="H11" s="25"/>
      <c r="I11" s="25"/>
      <c r="J11" s="25" t="s">
        <v>146</v>
      </c>
      <c r="K11" s="25" t="s">
        <v>146</v>
      </c>
      <c r="L11" s="10"/>
    </row>
    <row r="12" spans="1:12" ht="20.100000000000001" customHeight="1">
      <c r="A12" s="145"/>
      <c r="B12" s="148"/>
      <c r="C12" s="24" t="s">
        <v>66</v>
      </c>
      <c r="D12" s="24" t="s">
        <v>66</v>
      </c>
      <c r="E12" s="25">
        <f t="shared" si="0"/>
        <v>4</v>
      </c>
      <c r="F12" s="25">
        <v>1</v>
      </c>
      <c r="G12" s="25">
        <v>1</v>
      </c>
      <c r="H12" s="25">
        <v>1</v>
      </c>
      <c r="I12" s="25">
        <v>1</v>
      </c>
      <c r="J12" s="25"/>
      <c r="K12" s="25"/>
      <c r="L12" s="10"/>
    </row>
    <row r="13" spans="1:12" ht="20.100000000000001" customHeight="1">
      <c r="A13" s="145"/>
      <c r="B13" s="148"/>
      <c r="C13" s="163" t="s">
        <v>67</v>
      </c>
      <c r="D13" s="24" t="s">
        <v>68</v>
      </c>
      <c r="E13" s="25">
        <f t="shared" si="0"/>
        <v>2</v>
      </c>
      <c r="F13" s="25"/>
      <c r="G13" s="25"/>
      <c r="H13" s="25"/>
      <c r="I13" s="25"/>
      <c r="J13" s="25">
        <v>1</v>
      </c>
      <c r="K13" s="25">
        <v>1</v>
      </c>
      <c r="L13" s="10"/>
    </row>
    <row r="14" spans="1:12" ht="20.100000000000001" customHeight="1">
      <c r="A14" s="145"/>
      <c r="B14" s="148"/>
      <c r="C14" s="163"/>
      <c r="D14" s="24" t="s">
        <v>69</v>
      </c>
      <c r="E14" s="25">
        <f t="shared" si="0"/>
        <v>2</v>
      </c>
      <c r="F14" s="11"/>
      <c r="G14" s="11"/>
      <c r="H14" s="25">
        <v>1</v>
      </c>
      <c r="I14" s="25">
        <v>1</v>
      </c>
      <c r="J14" s="25"/>
      <c r="K14" s="25"/>
      <c r="L14" s="10"/>
    </row>
    <row r="15" spans="1:12" ht="20.100000000000001" customHeight="1">
      <c r="A15" s="145"/>
      <c r="B15" s="148"/>
      <c r="C15" s="163"/>
      <c r="D15" s="24" t="s">
        <v>70</v>
      </c>
      <c r="E15" s="25">
        <f t="shared" si="0"/>
        <v>2</v>
      </c>
      <c r="F15" s="25"/>
      <c r="G15" s="25"/>
      <c r="H15" s="25">
        <v>1</v>
      </c>
      <c r="I15" s="25">
        <v>1</v>
      </c>
      <c r="J15" s="25"/>
      <c r="K15" s="25"/>
      <c r="L15" s="10"/>
    </row>
    <row r="16" spans="1:12" ht="20.100000000000001" customHeight="1">
      <c r="A16" s="145"/>
      <c r="B16" s="148"/>
      <c r="C16" s="163" t="s">
        <v>71</v>
      </c>
      <c r="D16" s="24" t="s">
        <v>14</v>
      </c>
      <c r="E16" s="25">
        <f t="shared" si="0"/>
        <v>1</v>
      </c>
      <c r="F16" s="25"/>
      <c r="G16" s="25">
        <v>1</v>
      </c>
      <c r="H16" s="25"/>
      <c r="I16" s="25"/>
      <c r="J16" s="25"/>
      <c r="K16" s="25"/>
      <c r="L16" s="10"/>
    </row>
    <row r="17" spans="1:12" ht="20.100000000000001" customHeight="1">
      <c r="A17" s="145"/>
      <c r="B17" s="148"/>
      <c r="C17" s="163"/>
      <c r="D17" s="24" t="s">
        <v>15</v>
      </c>
      <c r="E17" s="25">
        <f t="shared" si="0"/>
        <v>1</v>
      </c>
      <c r="F17" s="25">
        <v>1</v>
      </c>
      <c r="G17" s="25"/>
      <c r="H17" s="25"/>
      <c r="I17" s="25"/>
      <c r="J17" s="25"/>
      <c r="K17" s="25"/>
      <c r="L17" s="10"/>
    </row>
    <row r="18" spans="1:12" ht="20.100000000000001" customHeight="1">
      <c r="A18" s="145"/>
      <c r="B18" s="148"/>
      <c r="C18" s="163"/>
      <c r="D18" s="24" t="s">
        <v>16</v>
      </c>
      <c r="E18" s="25">
        <f t="shared" si="0"/>
        <v>2</v>
      </c>
      <c r="F18" s="25"/>
      <c r="G18" s="25"/>
      <c r="H18" s="25"/>
      <c r="I18" s="25"/>
      <c r="J18" s="25">
        <v>1</v>
      </c>
      <c r="K18" s="25">
        <v>1</v>
      </c>
      <c r="L18" s="10"/>
    </row>
    <row r="19" spans="1:12" ht="20.100000000000001" customHeight="1">
      <c r="A19" s="145"/>
      <c r="B19" s="148"/>
      <c r="C19" s="163" t="s">
        <v>72</v>
      </c>
      <c r="D19" s="24" t="s">
        <v>73</v>
      </c>
      <c r="E19" s="25">
        <f t="shared" si="0"/>
        <v>2</v>
      </c>
      <c r="F19" s="28">
        <v>2</v>
      </c>
      <c r="G19" s="28" t="s">
        <v>100</v>
      </c>
      <c r="H19" s="25"/>
      <c r="I19" s="25"/>
      <c r="J19" s="25"/>
      <c r="K19" s="25"/>
      <c r="L19" s="144" t="s">
        <v>17</v>
      </c>
    </row>
    <row r="20" spans="1:12" ht="20.100000000000001" customHeight="1">
      <c r="A20" s="145"/>
      <c r="B20" s="148"/>
      <c r="C20" s="163"/>
      <c r="D20" s="24" t="s">
        <v>74</v>
      </c>
      <c r="E20" s="25">
        <v>2</v>
      </c>
      <c r="F20" s="28" t="s">
        <v>100</v>
      </c>
      <c r="G20" s="28" t="s">
        <v>99</v>
      </c>
      <c r="H20" s="25"/>
      <c r="I20" s="25"/>
      <c r="J20" s="25"/>
      <c r="K20" s="25"/>
      <c r="L20" s="144"/>
    </row>
    <row r="21" spans="1:12" ht="20.100000000000001" customHeight="1">
      <c r="A21" s="145"/>
      <c r="B21" s="148"/>
      <c r="C21" s="24" t="s">
        <v>18</v>
      </c>
      <c r="D21" s="24" t="s">
        <v>19</v>
      </c>
      <c r="E21" s="25">
        <f t="shared" si="0"/>
        <v>2</v>
      </c>
      <c r="F21" s="25"/>
      <c r="G21" s="25"/>
      <c r="H21" s="25">
        <v>1</v>
      </c>
      <c r="I21" s="25">
        <v>1</v>
      </c>
      <c r="J21" s="25"/>
      <c r="K21" s="25"/>
      <c r="L21" s="10"/>
    </row>
    <row r="22" spans="1:12" ht="20.100000000000001" customHeight="1">
      <c r="A22" s="145"/>
      <c r="B22" s="148"/>
      <c r="C22" s="24" t="s">
        <v>20</v>
      </c>
      <c r="D22" s="24" t="s">
        <v>21</v>
      </c>
      <c r="E22" s="25">
        <f t="shared" si="0"/>
        <v>2</v>
      </c>
      <c r="F22" s="25"/>
      <c r="G22" s="25"/>
      <c r="H22" s="25"/>
      <c r="I22" s="25"/>
      <c r="J22" s="25">
        <v>1</v>
      </c>
      <c r="K22" s="25">
        <v>1</v>
      </c>
      <c r="L22" s="10" t="s">
        <v>22</v>
      </c>
    </row>
    <row r="23" spans="1:12" ht="20.100000000000001" customHeight="1">
      <c r="A23" s="145"/>
      <c r="B23" s="148"/>
      <c r="C23" s="163" t="s">
        <v>75</v>
      </c>
      <c r="D23" s="24" t="s">
        <v>23</v>
      </c>
      <c r="E23" s="25">
        <f t="shared" si="0"/>
        <v>2</v>
      </c>
      <c r="F23" s="25">
        <v>1</v>
      </c>
      <c r="G23" s="25">
        <v>1</v>
      </c>
      <c r="H23" s="25"/>
      <c r="I23" s="25"/>
      <c r="J23" s="25"/>
      <c r="K23" s="25"/>
      <c r="L23" s="10"/>
    </row>
    <row r="24" spans="1:12" ht="20.100000000000001" customHeight="1">
      <c r="A24" s="145"/>
      <c r="B24" s="148"/>
      <c r="C24" s="163"/>
      <c r="D24" s="24" t="s">
        <v>24</v>
      </c>
      <c r="E24" s="25">
        <f t="shared" si="0"/>
        <v>12</v>
      </c>
      <c r="F24" s="25">
        <v>2</v>
      </c>
      <c r="G24" s="25">
        <v>2</v>
      </c>
      <c r="H24" s="25">
        <v>2</v>
      </c>
      <c r="I24" s="25">
        <v>2</v>
      </c>
      <c r="J24" s="25">
        <v>2</v>
      </c>
      <c r="K24" s="25">
        <v>2</v>
      </c>
      <c r="L24" s="10"/>
    </row>
    <row r="25" spans="1:12" ht="20.100000000000001" customHeight="1">
      <c r="A25" s="145"/>
      <c r="B25" s="148"/>
      <c r="C25" s="156" t="s">
        <v>25</v>
      </c>
      <c r="D25" s="156"/>
      <c r="E25" s="25">
        <f t="shared" si="0"/>
        <v>2</v>
      </c>
      <c r="F25" s="25">
        <v>1</v>
      </c>
      <c r="G25" s="25">
        <v>1</v>
      </c>
      <c r="H25" s="25"/>
      <c r="I25" s="25"/>
      <c r="J25" s="25"/>
      <c r="K25" s="25"/>
      <c r="L25" s="10"/>
    </row>
    <row r="26" spans="1:12" ht="24.95" customHeight="1" thickBot="1">
      <c r="A26" s="147"/>
      <c r="B26" s="149"/>
      <c r="C26" s="157" t="s">
        <v>26</v>
      </c>
      <c r="D26" s="157"/>
      <c r="E26" s="92" t="s">
        <v>131</v>
      </c>
      <c r="F26" s="94">
        <f>SUM(F8:F25)</f>
        <v>13</v>
      </c>
      <c r="G26" s="94">
        <v>13</v>
      </c>
      <c r="H26" s="94">
        <f t="shared" ref="H26:I26" si="1">SUM(H8:H25)</f>
        <v>11</v>
      </c>
      <c r="I26" s="94">
        <f t="shared" si="1"/>
        <v>11</v>
      </c>
      <c r="J26" s="95" t="s">
        <v>132</v>
      </c>
      <c r="K26" s="95" t="s">
        <v>132</v>
      </c>
      <c r="L26" s="12"/>
    </row>
    <row r="27" spans="1:12" ht="24" customHeight="1" thickTop="1">
      <c r="A27" s="175" t="s">
        <v>60</v>
      </c>
      <c r="B27" s="33" t="s">
        <v>52</v>
      </c>
      <c r="C27" s="195" t="s">
        <v>34</v>
      </c>
      <c r="D27" s="196"/>
      <c r="E27" s="65">
        <f t="shared" ref="E27:E33" si="2">SUM(F27:K27)</f>
        <v>24</v>
      </c>
      <c r="F27" s="65">
        <v>4</v>
      </c>
      <c r="G27" s="65">
        <v>4</v>
      </c>
      <c r="H27" s="65">
        <v>4</v>
      </c>
      <c r="I27" s="65">
        <v>4</v>
      </c>
      <c r="J27" s="65">
        <v>4</v>
      </c>
      <c r="K27" s="65">
        <v>4</v>
      </c>
      <c r="L27" s="66"/>
    </row>
    <row r="28" spans="1:12" ht="22.5" customHeight="1">
      <c r="A28" s="176"/>
      <c r="B28" s="257" t="s">
        <v>27</v>
      </c>
      <c r="C28" s="164" t="s">
        <v>32</v>
      </c>
      <c r="D28" s="165"/>
      <c r="E28" s="67">
        <f t="shared" si="2"/>
        <v>48</v>
      </c>
      <c r="F28" s="67">
        <v>8</v>
      </c>
      <c r="G28" s="67">
        <v>8</v>
      </c>
      <c r="H28" s="67">
        <v>8</v>
      </c>
      <c r="I28" s="67">
        <v>8</v>
      </c>
      <c r="J28" s="67">
        <v>8</v>
      </c>
      <c r="K28" s="67">
        <v>8</v>
      </c>
      <c r="L28" s="68" t="s">
        <v>33</v>
      </c>
    </row>
    <row r="29" spans="1:12" ht="22.5" customHeight="1">
      <c r="A29" s="176"/>
      <c r="B29" s="257"/>
      <c r="C29" s="164" t="s">
        <v>35</v>
      </c>
      <c r="D29" s="165"/>
      <c r="E29" s="67">
        <f t="shared" si="2"/>
        <v>24</v>
      </c>
      <c r="F29" s="67">
        <v>4</v>
      </c>
      <c r="G29" s="67">
        <v>4</v>
      </c>
      <c r="H29" s="67">
        <v>4</v>
      </c>
      <c r="I29" s="67">
        <v>4</v>
      </c>
      <c r="J29" s="67">
        <v>4</v>
      </c>
      <c r="K29" s="67">
        <v>4</v>
      </c>
      <c r="L29" s="69"/>
    </row>
    <row r="30" spans="1:12" ht="20.100000000000001" customHeight="1">
      <c r="A30" s="176"/>
      <c r="B30" s="258"/>
      <c r="C30" s="262" t="s">
        <v>53</v>
      </c>
      <c r="D30" s="263"/>
      <c r="E30" s="67">
        <f t="shared" si="2"/>
        <v>48</v>
      </c>
      <c r="F30" s="67">
        <v>8</v>
      </c>
      <c r="G30" s="67">
        <v>8</v>
      </c>
      <c r="H30" s="67">
        <v>8</v>
      </c>
      <c r="I30" s="67">
        <v>8</v>
      </c>
      <c r="J30" s="67">
        <v>8</v>
      </c>
      <c r="K30" s="67">
        <v>8</v>
      </c>
      <c r="L30" s="70"/>
    </row>
    <row r="31" spans="1:12">
      <c r="A31" s="176"/>
      <c r="B31" s="258"/>
      <c r="C31" s="264" t="s">
        <v>54</v>
      </c>
      <c r="D31" s="265"/>
      <c r="E31" s="67">
        <f t="shared" si="2"/>
        <v>24</v>
      </c>
      <c r="F31" s="67">
        <v>4</v>
      </c>
      <c r="G31" s="67">
        <v>4</v>
      </c>
      <c r="H31" s="67">
        <v>4</v>
      </c>
      <c r="I31" s="67">
        <v>4</v>
      </c>
      <c r="J31" s="67">
        <v>4</v>
      </c>
      <c r="K31" s="67">
        <v>4</v>
      </c>
      <c r="L31" s="71"/>
    </row>
    <row r="32" spans="1:12" ht="22.5" customHeight="1">
      <c r="A32" s="176"/>
      <c r="B32" s="258"/>
      <c r="C32" s="164" t="s">
        <v>36</v>
      </c>
      <c r="D32" s="165"/>
      <c r="E32" s="72">
        <v>12</v>
      </c>
      <c r="F32" s="67">
        <v>2</v>
      </c>
      <c r="G32" s="67">
        <v>2</v>
      </c>
      <c r="H32" s="67">
        <v>2</v>
      </c>
      <c r="I32" s="67">
        <v>2</v>
      </c>
      <c r="J32" s="67">
        <v>2</v>
      </c>
      <c r="K32" s="67">
        <v>2</v>
      </c>
      <c r="L32" s="73"/>
    </row>
    <row r="33" spans="1:12" ht="20.100000000000001" customHeight="1">
      <c r="A33" s="176"/>
      <c r="B33" s="258"/>
      <c r="C33" s="164" t="s">
        <v>37</v>
      </c>
      <c r="D33" s="165"/>
      <c r="E33" s="67">
        <f t="shared" si="2"/>
        <v>4</v>
      </c>
      <c r="F33" s="67">
        <v>2</v>
      </c>
      <c r="G33" s="67">
        <v>2</v>
      </c>
      <c r="H33" s="67"/>
      <c r="I33" s="67"/>
      <c r="J33" s="67"/>
      <c r="K33" s="67"/>
      <c r="L33" s="74"/>
    </row>
    <row r="34" spans="1:12" ht="20.100000000000001" customHeight="1">
      <c r="A34" s="176"/>
      <c r="B34" s="258"/>
      <c r="C34" s="164" t="s">
        <v>38</v>
      </c>
      <c r="D34" s="165"/>
      <c r="E34" s="72" t="s">
        <v>114</v>
      </c>
      <c r="F34" s="72" t="s">
        <v>115</v>
      </c>
      <c r="G34" s="72" t="s">
        <v>115</v>
      </c>
      <c r="H34" s="72"/>
      <c r="I34" s="72"/>
      <c r="J34" s="72"/>
      <c r="K34" s="72"/>
      <c r="L34" s="74" t="s">
        <v>85</v>
      </c>
    </row>
    <row r="35" spans="1:12" ht="20.100000000000001" customHeight="1">
      <c r="A35" s="176"/>
      <c r="B35" s="258"/>
      <c r="C35" s="164" t="s">
        <v>76</v>
      </c>
      <c r="D35" s="165"/>
      <c r="E35" s="72" t="s">
        <v>116</v>
      </c>
      <c r="F35" s="72">
        <v>2</v>
      </c>
      <c r="G35" s="72">
        <v>2</v>
      </c>
      <c r="H35" s="72" t="s">
        <v>110</v>
      </c>
      <c r="I35" s="72" t="s">
        <v>115</v>
      </c>
      <c r="J35" s="72"/>
      <c r="K35" s="72"/>
      <c r="L35" s="74" t="s">
        <v>86</v>
      </c>
    </row>
    <row r="36" spans="1:12" ht="20.100000000000001" customHeight="1">
      <c r="A36" s="176"/>
      <c r="B36" s="258"/>
      <c r="C36" s="164" t="s">
        <v>28</v>
      </c>
      <c r="D36" s="165"/>
      <c r="E36" s="67">
        <v>4</v>
      </c>
      <c r="F36" s="72"/>
      <c r="G36" s="72"/>
      <c r="H36" s="67">
        <v>2</v>
      </c>
      <c r="I36" s="67">
        <v>2</v>
      </c>
      <c r="J36" s="67"/>
      <c r="K36" s="67"/>
      <c r="L36" s="73"/>
    </row>
    <row r="37" spans="1:12" ht="20.100000000000001" customHeight="1">
      <c r="A37" s="176"/>
      <c r="B37" s="258"/>
      <c r="C37" s="164" t="s">
        <v>29</v>
      </c>
      <c r="D37" s="165"/>
      <c r="E37" s="67">
        <f t="shared" ref="E37:E40" si="3">SUM(F37:K37)</f>
        <v>4</v>
      </c>
      <c r="F37" s="67"/>
      <c r="G37" s="67"/>
      <c r="H37" s="11">
        <v>2</v>
      </c>
      <c r="I37" s="67">
        <v>2</v>
      </c>
      <c r="J37" s="67"/>
      <c r="K37" s="67"/>
      <c r="L37" s="74"/>
    </row>
    <row r="38" spans="1:12" ht="24.6" customHeight="1">
      <c r="A38" s="176"/>
      <c r="B38" s="258"/>
      <c r="C38" s="274" t="s">
        <v>55</v>
      </c>
      <c r="D38" s="275"/>
      <c r="E38" s="67">
        <f t="shared" si="3"/>
        <v>4</v>
      </c>
      <c r="F38" s="75"/>
      <c r="G38" s="75"/>
      <c r="H38" s="67">
        <v>2</v>
      </c>
      <c r="I38" s="67">
        <v>2</v>
      </c>
      <c r="J38" s="67"/>
      <c r="K38" s="67"/>
      <c r="L38" s="71"/>
    </row>
    <row r="39" spans="1:12" ht="20.100000000000001" customHeight="1">
      <c r="A39" s="176"/>
      <c r="B39" s="258"/>
      <c r="C39" s="158" t="s">
        <v>30</v>
      </c>
      <c r="D39" s="159"/>
      <c r="E39" s="67">
        <f t="shared" si="3"/>
        <v>4</v>
      </c>
      <c r="F39" s="75"/>
      <c r="G39" s="75"/>
      <c r="H39" s="75"/>
      <c r="I39" s="75"/>
      <c r="J39" s="25">
        <v>2</v>
      </c>
      <c r="K39" s="25">
        <v>2</v>
      </c>
      <c r="L39" s="76"/>
    </row>
    <row r="40" spans="1:12" ht="20.100000000000001" customHeight="1">
      <c r="A40" s="176"/>
      <c r="B40" s="258"/>
      <c r="C40" s="158" t="s">
        <v>31</v>
      </c>
      <c r="D40" s="159"/>
      <c r="E40" s="67">
        <f t="shared" si="3"/>
        <v>4</v>
      </c>
      <c r="F40" s="75"/>
      <c r="G40" s="75"/>
      <c r="H40" s="75"/>
      <c r="I40" s="75"/>
      <c r="J40" s="25">
        <v>2</v>
      </c>
      <c r="K40" s="25">
        <v>2</v>
      </c>
      <c r="L40" s="69"/>
    </row>
    <row r="41" spans="1:12" ht="32.25" customHeight="1" thickBot="1">
      <c r="A41" s="177"/>
      <c r="B41" s="259"/>
      <c r="C41" s="197" t="s">
        <v>56</v>
      </c>
      <c r="D41" s="198"/>
      <c r="E41" s="77" t="s">
        <v>117</v>
      </c>
      <c r="F41" s="77" t="s">
        <v>118</v>
      </c>
      <c r="G41" s="77" t="s">
        <v>118</v>
      </c>
      <c r="H41" s="72" t="s">
        <v>119</v>
      </c>
      <c r="I41" s="72" t="s">
        <v>111</v>
      </c>
      <c r="J41" s="78">
        <f>SUM(J27:J40)</f>
        <v>34</v>
      </c>
      <c r="K41" s="78">
        <f>SUM(K27:K40)</f>
        <v>34</v>
      </c>
      <c r="L41" s="79"/>
    </row>
    <row r="42" spans="1:12" ht="19.350000000000001" customHeight="1" thickTop="1">
      <c r="A42" s="175" t="s">
        <v>39</v>
      </c>
      <c r="B42" s="249" t="s">
        <v>57</v>
      </c>
      <c r="C42" s="195" t="s">
        <v>42</v>
      </c>
      <c r="D42" s="196"/>
      <c r="E42" s="266">
        <v>12</v>
      </c>
      <c r="F42" s="65">
        <v>2</v>
      </c>
      <c r="G42" s="65">
        <v>2</v>
      </c>
      <c r="H42" s="80"/>
      <c r="I42" s="80"/>
      <c r="J42" s="65"/>
      <c r="K42" s="65"/>
      <c r="L42" s="170" t="s">
        <v>41</v>
      </c>
    </row>
    <row r="43" spans="1:12" ht="19.350000000000001" customHeight="1">
      <c r="A43" s="176"/>
      <c r="B43" s="250"/>
      <c r="C43" s="164" t="s">
        <v>43</v>
      </c>
      <c r="D43" s="165"/>
      <c r="E43" s="267"/>
      <c r="F43" s="67">
        <v>2</v>
      </c>
      <c r="G43" s="67">
        <v>2</v>
      </c>
      <c r="H43" s="67"/>
      <c r="I43" s="67"/>
      <c r="J43" s="67"/>
      <c r="K43" s="67"/>
      <c r="L43" s="171"/>
    </row>
    <row r="44" spans="1:12" ht="19.350000000000001" customHeight="1">
      <c r="A44" s="176"/>
      <c r="B44" s="250"/>
      <c r="C44" s="164" t="s">
        <v>44</v>
      </c>
      <c r="D44" s="165"/>
      <c r="E44" s="267"/>
      <c r="F44" s="67">
        <v>2</v>
      </c>
      <c r="G44" s="67">
        <v>2</v>
      </c>
      <c r="H44" s="67">
        <v>2</v>
      </c>
      <c r="I44" s="67">
        <v>2</v>
      </c>
      <c r="J44" s="67">
        <v>2</v>
      </c>
      <c r="K44" s="67">
        <v>2</v>
      </c>
      <c r="L44" s="171"/>
    </row>
    <row r="45" spans="1:12" ht="19.350000000000001" customHeight="1">
      <c r="A45" s="176"/>
      <c r="B45" s="250"/>
      <c r="C45" s="164" t="s">
        <v>40</v>
      </c>
      <c r="D45" s="165"/>
      <c r="E45" s="267"/>
      <c r="F45" s="67"/>
      <c r="G45" s="67"/>
      <c r="H45" s="67">
        <v>2</v>
      </c>
      <c r="I45" s="67">
        <v>2</v>
      </c>
      <c r="J45" s="67"/>
      <c r="K45" s="67"/>
      <c r="L45" s="171"/>
    </row>
    <row r="46" spans="1:12" ht="19.350000000000001" customHeight="1">
      <c r="A46" s="176"/>
      <c r="B46" s="250"/>
      <c r="C46" s="164" t="s">
        <v>45</v>
      </c>
      <c r="D46" s="165"/>
      <c r="E46" s="267"/>
      <c r="F46" s="67"/>
      <c r="G46" s="81"/>
      <c r="H46" s="67">
        <v>2</v>
      </c>
      <c r="I46" s="67">
        <v>2</v>
      </c>
      <c r="J46" s="67">
        <v>2</v>
      </c>
      <c r="K46" s="67">
        <v>2</v>
      </c>
      <c r="L46" s="171"/>
    </row>
    <row r="47" spans="1:12" ht="19.350000000000001" customHeight="1" thickBot="1">
      <c r="A47" s="177"/>
      <c r="B47" s="251"/>
      <c r="C47" s="173" t="s">
        <v>58</v>
      </c>
      <c r="D47" s="174"/>
      <c r="E47" s="82">
        <f>F47+G47+H47+I47+J47+K47</f>
        <v>12</v>
      </c>
      <c r="F47" s="83">
        <v>2</v>
      </c>
      <c r="G47" s="83">
        <v>2</v>
      </c>
      <c r="H47" s="83">
        <v>2</v>
      </c>
      <c r="I47" s="83">
        <v>2</v>
      </c>
      <c r="J47" s="83">
        <v>2</v>
      </c>
      <c r="K47" s="83">
        <v>2</v>
      </c>
      <c r="L47" s="172"/>
    </row>
    <row r="48" spans="1:12" ht="27.75" customHeight="1" thickTop="1">
      <c r="A48" s="268" t="s">
        <v>46</v>
      </c>
      <c r="B48" s="269"/>
      <c r="C48" s="269"/>
      <c r="D48" s="269"/>
      <c r="E48" s="77" t="s">
        <v>135</v>
      </c>
      <c r="F48" s="72" t="s">
        <v>121</v>
      </c>
      <c r="G48" s="84" t="s">
        <v>122</v>
      </c>
      <c r="H48" s="72" t="s">
        <v>123</v>
      </c>
      <c r="I48" s="72" t="s">
        <v>123</v>
      </c>
      <c r="J48" s="19" t="s">
        <v>133</v>
      </c>
      <c r="K48" s="19" t="s">
        <v>134</v>
      </c>
      <c r="L48" s="76"/>
    </row>
    <row r="49" spans="1:12" ht="27.6" customHeight="1">
      <c r="A49" s="270" t="s">
        <v>47</v>
      </c>
      <c r="B49" s="271"/>
      <c r="C49" s="271"/>
      <c r="D49" s="271"/>
      <c r="E49" s="19" t="s">
        <v>112</v>
      </c>
      <c r="F49" s="19" t="s">
        <v>124</v>
      </c>
      <c r="G49" s="19" t="s">
        <v>124</v>
      </c>
      <c r="H49" s="19" t="s">
        <v>125</v>
      </c>
      <c r="I49" s="19" t="s">
        <v>124</v>
      </c>
      <c r="J49" s="19" t="s">
        <v>124</v>
      </c>
      <c r="K49" s="19" t="s">
        <v>124</v>
      </c>
      <c r="L49" s="76"/>
    </row>
    <row r="50" spans="1:12" ht="28.5" customHeight="1" thickBot="1">
      <c r="A50" s="272" t="s">
        <v>59</v>
      </c>
      <c r="B50" s="273"/>
      <c r="C50" s="273"/>
      <c r="D50" s="273"/>
      <c r="E50" s="86" t="s">
        <v>136</v>
      </c>
      <c r="F50" s="83" t="s">
        <v>113</v>
      </c>
      <c r="G50" s="87" t="s">
        <v>127</v>
      </c>
      <c r="H50" s="83" t="s">
        <v>113</v>
      </c>
      <c r="I50" s="83" t="s">
        <v>128</v>
      </c>
      <c r="J50" s="88">
        <v>49</v>
      </c>
      <c r="K50" s="88">
        <v>49</v>
      </c>
      <c r="L50" s="91"/>
    </row>
    <row r="51" spans="1:12" ht="19.350000000000001" customHeight="1" thickTop="1" thickBo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90"/>
    </row>
    <row r="52" spans="1:12" ht="19.350000000000001" customHeight="1">
      <c r="A52" s="186" t="s">
        <v>77</v>
      </c>
      <c r="B52" s="187"/>
      <c r="C52" s="187"/>
      <c r="D52" s="188"/>
      <c r="E52" s="59" t="s">
        <v>48</v>
      </c>
      <c r="F52" s="59" t="s">
        <v>49</v>
      </c>
      <c r="G52" s="60" t="s">
        <v>50</v>
      </c>
      <c r="H52" s="4"/>
      <c r="I52" s="4"/>
      <c r="J52" s="4"/>
      <c r="K52" s="4"/>
      <c r="L52" s="90"/>
    </row>
    <row r="53" spans="1:12" ht="19.350000000000001" customHeight="1">
      <c r="A53" s="178" t="s">
        <v>78</v>
      </c>
      <c r="B53" s="140"/>
      <c r="C53" s="140" t="s">
        <v>79</v>
      </c>
      <c r="D53" s="140"/>
      <c r="E53" s="61">
        <v>68</v>
      </c>
      <c r="F53" s="61">
        <v>0</v>
      </c>
      <c r="G53" s="62">
        <v>68</v>
      </c>
      <c r="H53" s="4"/>
      <c r="I53" s="4"/>
      <c r="J53" s="4"/>
      <c r="K53" s="4"/>
      <c r="L53" s="90"/>
    </row>
    <row r="54" spans="1:12" ht="19.350000000000001" customHeight="1">
      <c r="A54" s="178" t="s">
        <v>80</v>
      </c>
      <c r="B54" s="140"/>
      <c r="C54" s="140" t="s">
        <v>81</v>
      </c>
      <c r="D54" s="140"/>
      <c r="E54" s="61">
        <v>208</v>
      </c>
      <c r="F54" s="61">
        <f>SUM(F47:K47)</f>
        <v>12</v>
      </c>
      <c r="G54" s="62">
        <v>220</v>
      </c>
      <c r="H54" s="4"/>
      <c r="I54" s="4"/>
      <c r="J54" s="4"/>
      <c r="K54" s="4"/>
      <c r="L54" s="90"/>
    </row>
    <row r="55" spans="1:12" ht="19.350000000000001" customHeight="1" thickBot="1">
      <c r="A55" s="179" t="s">
        <v>82</v>
      </c>
      <c r="B55" s="180"/>
      <c r="C55" s="180"/>
      <c r="D55" s="181"/>
      <c r="E55" s="63">
        <f>SUM(E53:E54)</f>
        <v>276</v>
      </c>
      <c r="F55" s="63">
        <f>SUM(F53:F54)</f>
        <v>12</v>
      </c>
      <c r="G55" s="64">
        <v>288</v>
      </c>
      <c r="H55" s="4"/>
      <c r="I55" s="4"/>
      <c r="J55" s="4"/>
      <c r="K55" s="4"/>
      <c r="L55" s="90"/>
    </row>
    <row r="56" spans="1:12" ht="19.350000000000001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90"/>
    </row>
    <row r="57" spans="1:12" ht="19.350000000000001" customHeight="1"/>
    <row r="58" spans="1:12" ht="19.350000000000001" customHeight="1"/>
    <row r="59" spans="1:12" ht="19.350000000000001" customHeight="1"/>
    <row r="60" spans="1:12" s="2" customFormat="1" ht="19.350000000000001" customHeight="1">
      <c r="A60" s="1"/>
      <c r="B60" s="1"/>
      <c r="C60" s="1"/>
      <c r="E60" s="1"/>
      <c r="F60" s="1"/>
      <c r="G60" s="1"/>
      <c r="H60" s="1"/>
      <c r="I60" s="1"/>
      <c r="J60" s="1"/>
      <c r="K60" s="1"/>
      <c r="L60" s="3"/>
    </row>
    <row r="61" spans="1:12" s="2" customFormat="1" ht="19.350000000000001" customHeight="1">
      <c r="A61" s="1"/>
      <c r="B61" s="1"/>
      <c r="C61" s="1"/>
      <c r="E61" s="1"/>
      <c r="F61" s="1"/>
      <c r="G61" s="1"/>
      <c r="H61" s="1"/>
      <c r="I61" s="1"/>
      <c r="J61" s="1"/>
      <c r="K61" s="1"/>
      <c r="L61" s="3"/>
    </row>
    <row r="62" spans="1:12" s="2" customFormat="1" ht="19.350000000000001" customHeight="1">
      <c r="A62" s="1"/>
      <c r="B62" s="1"/>
      <c r="C62" s="1"/>
      <c r="E62" s="1"/>
      <c r="F62" s="1"/>
      <c r="G62" s="1"/>
      <c r="H62" s="1"/>
      <c r="I62" s="1"/>
      <c r="J62" s="1"/>
      <c r="K62" s="1"/>
      <c r="L62" s="3"/>
    </row>
    <row r="63" spans="1:12" s="2" customFormat="1" ht="19.350000000000001" customHeight="1">
      <c r="A63" s="1"/>
      <c r="B63" s="1"/>
      <c r="C63" s="1"/>
      <c r="E63" s="1"/>
      <c r="F63" s="1"/>
      <c r="G63" s="1"/>
      <c r="H63" s="1"/>
      <c r="I63" s="1"/>
      <c r="J63" s="1"/>
      <c r="K63" s="1"/>
      <c r="L63" s="3"/>
    </row>
    <row r="64" spans="1:12" s="2" customFormat="1" ht="19.350000000000001" customHeight="1">
      <c r="A64" s="1"/>
      <c r="B64" s="1"/>
      <c r="C64" s="1"/>
      <c r="E64" s="1"/>
      <c r="F64" s="1"/>
      <c r="G64" s="1"/>
      <c r="H64" s="1"/>
      <c r="I64" s="1"/>
      <c r="J64" s="1"/>
      <c r="K64" s="1"/>
      <c r="L64" s="3"/>
    </row>
    <row r="65" spans="1:14" s="2" customFormat="1" ht="19.350000000000001" customHeight="1">
      <c r="A65" s="1"/>
      <c r="B65" s="1"/>
      <c r="C65" s="1"/>
      <c r="E65" s="1"/>
      <c r="F65" s="1"/>
      <c r="G65" s="1"/>
      <c r="H65" s="1"/>
      <c r="I65" s="1"/>
      <c r="J65" s="1"/>
      <c r="K65" s="1"/>
      <c r="L65" s="3"/>
    </row>
    <row r="66" spans="1:14" ht="19.350000000000001" customHeight="1"/>
    <row r="67" spans="1:14" ht="19.350000000000001" customHeight="1"/>
    <row r="68" spans="1:14" ht="18" customHeight="1"/>
    <row r="69" spans="1:14" ht="21.6" customHeight="1"/>
    <row r="70" spans="1:14" ht="18.600000000000001" customHeight="1">
      <c r="N70" s="14"/>
    </row>
    <row r="71" spans="1:14" ht="20.45" customHeight="1"/>
    <row r="72" spans="1:14" ht="17.45" customHeight="1"/>
    <row r="77" spans="1:14">
      <c r="N77" s="14"/>
    </row>
    <row r="78" spans="1:14">
      <c r="N78" s="14"/>
    </row>
  </sheetData>
  <mergeCells count="58">
    <mergeCell ref="A54:B54"/>
    <mergeCell ref="C54:D54"/>
    <mergeCell ref="A55:D55"/>
    <mergeCell ref="C8:C11"/>
    <mergeCell ref="A48:D48"/>
    <mergeCell ref="A49:D49"/>
    <mergeCell ref="A50:D50"/>
    <mergeCell ref="A52:D52"/>
    <mergeCell ref="A53:B53"/>
    <mergeCell ref="C53:D53"/>
    <mergeCell ref="C37:D37"/>
    <mergeCell ref="C38:D38"/>
    <mergeCell ref="C39:D39"/>
    <mergeCell ref="C40:D40"/>
    <mergeCell ref="C41:D41"/>
    <mergeCell ref="A42:A47"/>
    <mergeCell ref="E42:E46"/>
    <mergeCell ref="L42:L47"/>
    <mergeCell ref="C43:D43"/>
    <mergeCell ref="C44:D44"/>
    <mergeCell ref="C45:D45"/>
    <mergeCell ref="C46:D46"/>
    <mergeCell ref="C47:D47"/>
    <mergeCell ref="B42:B47"/>
    <mergeCell ref="C42:D42"/>
    <mergeCell ref="C31:D31"/>
    <mergeCell ref="C32:D32"/>
    <mergeCell ref="C33:D33"/>
    <mergeCell ref="C34:D34"/>
    <mergeCell ref="C35:D35"/>
    <mergeCell ref="C36:D36"/>
    <mergeCell ref="L19:L20"/>
    <mergeCell ref="C23:C24"/>
    <mergeCell ref="C25:D25"/>
    <mergeCell ref="C26:D26"/>
    <mergeCell ref="A27:A41"/>
    <mergeCell ref="C27:D27"/>
    <mergeCell ref="B28:B41"/>
    <mergeCell ref="C28:D28"/>
    <mergeCell ref="C29:D29"/>
    <mergeCell ref="C30:D30"/>
    <mergeCell ref="A7:B7"/>
    <mergeCell ref="A8:A26"/>
    <mergeCell ref="B8:B26"/>
    <mergeCell ref="C13:C15"/>
    <mergeCell ref="C16:C18"/>
    <mergeCell ref="C19:C20"/>
    <mergeCell ref="A1:L1"/>
    <mergeCell ref="A2:L2"/>
    <mergeCell ref="A3:L3"/>
    <mergeCell ref="A4:L4"/>
    <mergeCell ref="A5:B6"/>
    <mergeCell ref="C5:E6"/>
    <mergeCell ref="F5:K5"/>
    <mergeCell ref="L5:L6"/>
    <mergeCell ref="F6:G6"/>
    <mergeCell ref="H6:I6"/>
    <mergeCell ref="J6:K6"/>
  </mergeCells>
  <phoneticPr fontId="3" type="noConversion"/>
  <pageMargins left="0.25" right="0.25" top="0.75" bottom="0.75" header="0.3" footer="0.3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zoomScale="70" zoomScaleNormal="70" workbookViewId="0">
      <selection activeCell="T24" sqref="T24"/>
    </sheetView>
  </sheetViews>
  <sheetFormatPr defaultRowHeight="16.5"/>
  <cols>
    <col min="1" max="1" width="3.5703125" style="1" customWidth="1"/>
    <col min="2" max="2" width="4.42578125" style="1" customWidth="1"/>
    <col min="3" max="3" width="15.28515625" style="1" customWidth="1"/>
    <col min="4" max="4" width="20.28515625" style="2" customWidth="1"/>
    <col min="5" max="5" width="15" style="1" customWidth="1"/>
    <col min="6" max="6" width="9.42578125" style="1" customWidth="1"/>
    <col min="7" max="7" width="7.85546875" style="1" customWidth="1"/>
    <col min="8" max="11" width="11.42578125" style="1" bestFit="1" customWidth="1"/>
    <col min="12" max="12" width="24.42578125" style="3" customWidth="1"/>
    <col min="13" max="256" width="9.140625" style="13"/>
    <col min="257" max="257" width="3.5703125" style="13" customWidth="1"/>
    <col min="258" max="258" width="4.42578125" style="13" customWidth="1"/>
    <col min="259" max="259" width="24.85546875" style="13" customWidth="1"/>
    <col min="260" max="261" width="9.42578125" style="13" customWidth="1"/>
    <col min="262" max="262" width="7.85546875" style="13" customWidth="1"/>
    <col min="263" max="266" width="10.28515625" style="13" bestFit="1" customWidth="1"/>
    <col min="267" max="267" width="17" style="13" customWidth="1"/>
    <col min="268" max="512" width="9.140625" style="13"/>
    <col min="513" max="513" width="3.5703125" style="13" customWidth="1"/>
    <col min="514" max="514" width="4.42578125" style="13" customWidth="1"/>
    <col min="515" max="515" width="24.85546875" style="13" customWidth="1"/>
    <col min="516" max="517" width="9.42578125" style="13" customWidth="1"/>
    <col min="518" max="518" width="7.85546875" style="13" customWidth="1"/>
    <col min="519" max="522" width="10.28515625" style="13" bestFit="1" customWidth="1"/>
    <col min="523" max="523" width="17" style="13" customWidth="1"/>
    <col min="524" max="768" width="9.140625" style="13"/>
    <col min="769" max="769" width="3.5703125" style="13" customWidth="1"/>
    <col min="770" max="770" width="4.42578125" style="13" customWidth="1"/>
    <col min="771" max="771" width="24.85546875" style="13" customWidth="1"/>
    <col min="772" max="773" width="9.42578125" style="13" customWidth="1"/>
    <col min="774" max="774" width="7.85546875" style="13" customWidth="1"/>
    <col min="775" max="778" width="10.28515625" style="13" bestFit="1" customWidth="1"/>
    <col min="779" max="779" width="17" style="13" customWidth="1"/>
    <col min="780" max="1024" width="9.140625" style="13"/>
    <col min="1025" max="1025" width="3.5703125" style="13" customWidth="1"/>
    <col min="1026" max="1026" width="4.42578125" style="13" customWidth="1"/>
    <col min="1027" max="1027" width="24.85546875" style="13" customWidth="1"/>
    <col min="1028" max="1029" width="9.42578125" style="13" customWidth="1"/>
    <col min="1030" max="1030" width="7.85546875" style="13" customWidth="1"/>
    <col min="1031" max="1034" width="10.28515625" style="13" bestFit="1" customWidth="1"/>
    <col min="1035" max="1035" width="17" style="13" customWidth="1"/>
    <col min="1036" max="1280" width="9.140625" style="13"/>
    <col min="1281" max="1281" width="3.5703125" style="13" customWidth="1"/>
    <col min="1282" max="1282" width="4.42578125" style="13" customWidth="1"/>
    <col min="1283" max="1283" width="24.85546875" style="13" customWidth="1"/>
    <col min="1284" max="1285" width="9.42578125" style="13" customWidth="1"/>
    <col min="1286" max="1286" width="7.85546875" style="13" customWidth="1"/>
    <col min="1287" max="1290" width="10.28515625" style="13" bestFit="1" customWidth="1"/>
    <col min="1291" max="1291" width="17" style="13" customWidth="1"/>
    <col min="1292" max="1536" width="9.140625" style="13"/>
    <col min="1537" max="1537" width="3.5703125" style="13" customWidth="1"/>
    <col min="1538" max="1538" width="4.42578125" style="13" customWidth="1"/>
    <col min="1539" max="1539" width="24.85546875" style="13" customWidth="1"/>
    <col min="1540" max="1541" width="9.42578125" style="13" customWidth="1"/>
    <col min="1542" max="1542" width="7.85546875" style="13" customWidth="1"/>
    <col min="1543" max="1546" width="10.28515625" style="13" bestFit="1" customWidth="1"/>
    <col min="1547" max="1547" width="17" style="13" customWidth="1"/>
    <col min="1548" max="1792" width="9.140625" style="13"/>
    <col min="1793" max="1793" width="3.5703125" style="13" customWidth="1"/>
    <col min="1794" max="1794" width="4.42578125" style="13" customWidth="1"/>
    <col min="1795" max="1795" width="24.85546875" style="13" customWidth="1"/>
    <col min="1796" max="1797" width="9.42578125" style="13" customWidth="1"/>
    <col min="1798" max="1798" width="7.85546875" style="13" customWidth="1"/>
    <col min="1799" max="1802" width="10.28515625" style="13" bestFit="1" customWidth="1"/>
    <col min="1803" max="1803" width="17" style="13" customWidth="1"/>
    <col min="1804" max="2048" width="9.140625" style="13"/>
    <col min="2049" max="2049" width="3.5703125" style="13" customWidth="1"/>
    <col min="2050" max="2050" width="4.42578125" style="13" customWidth="1"/>
    <col min="2051" max="2051" width="24.85546875" style="13" customWidth="1"/>
    <col min="2052" max="2053" width="9.42578125" style="13" customWidth="1"/>
    <col min="2054" max="2054" width="7.85546875" style="13" customWidth="1"/>
    <col min="2055" max="2058" width="10.28515625" style="13" bestFit="1" customWidth="1"/>
    <col min="2059" max="2059" width="17" style="13" customWidth="1"/>
    <col min="2060" max="2304" width="9.140625" style="13"/>
    <col min="2305" max="2305" width="3.5703125" style="13" customWidth="1"/>
    <col min="2306" max="2306" width="4.42578125" style="13" customWidth="1"/>
    <col min="2307" max="2307" width="24.85546875" style="13" customWidth="1"/>
    <col min="2308" max="2309" width="9.42578125" style="13" customWidth="1"/>
    <col min="2310" max="2310" width="7.85546875" style="13" customWidth="1"/>
    <col min="2311" max="2314" width="10.28515625" style="13" bestFit="1" customWidth="1"/>
    <col min="2315" max="2315" width="17" style="13" customWidth="1"/>
    <col min="2316" max="2560" width="9.140625" style="13"/>
    <col min="2561" max="2561" width="3.5703125" style="13" customWidth="1"/>
    <col min="2562" max="2562" width="4.42578125" style="13" customWidth="1"/>
    <col min="2563" max="2563" width="24.85546875" style="13" customWidth="1"/>
    <col min="2564" max="2565" width="9.42578125" style="13" customWidth="1"/>
    <col min="2566" max="2566" width="7.85546875" style="13" customWidth="1"/>
    <col min="2567" max="2570" width="10.28515625" style="13" bestFit="1" customWidth="1"/>
    <col min="2571" max="2571" width="17" style="13" customWidth="1"/>
    <col min="2572" max="2816" width="9.140625" style="13"/>
    <col min="2817" max="2817" width="3.5703125" style="13" customWidth="1"/>
    <col min="2818" max="2818" width="4.42578125" style="13" customWidth="1"/>
    <col min="2819" max="2819" width="24.85546875" style="13" customWidth="1"/>
    <col min="2820" max="2821" width="9.42578125" style="13" customWidth="1"/>
    <col min="2822" max="2822" width="7.85546875" style="13" customWidth="1"/>
    <col min="2823" max="2826" width="10.28515625" style="13" bestFit="1" customWidth="1"/>
    <col min="2827" max="2827" width="17" style="13" customWidth="1"/>
    <col min="2828" max="3072" width="9.140625" style="13"/>
    <col min="3073" max="3073" width="3.5703125" style="13" customWidth="1"/>
    <col min="3074" max="3074" width="4.42578125" style="13" customWidth="1"/>
    <col min="3075" max="3075" width="24.85546875" style="13" customWidth="1"/>
    <col min="3076" max="3077" width="9.42578125" style="13" customWidth="1"/>
    <col min="3078" max="3078" width="7.85546875" style="13" customWidth="1"/>
    <col min="3079" max="3082" width="10.28515625" style="13" bestFit="1" customWidth="1"/>
    <col min="3083" max="3083" width="17" style="13" customWidth="1"/>
    <col min="3084" max="3328" width="9.140625" style="13"/>
    <col min="3329" max="3329" width="3.5703125" style="13" customWidth="1"/>
    <col min="3330" max="3330" width="4.42578125" style="13" customWidth="1"/>
    <col min="3331" max="3331" width="24.85546875" style="13" customWidth="1"/>
    <col min="3332" max="3333" width="9.42578125" style="13" customWidth="1"/>
    <col min="3334" max="3334" width="7.85546875" style="13" customWidth="1"/>
    <col min="3335" max="3338" width="10.28515625" style="13" bestFit="1" customWidth="1"/>
    <col min="3339" max="3339" width="17" style="13" customWidth="1"/>
    <col min="3340" max="3584" width="9.140625" style="13"/>
    <col min="3585" max="3585" width="3.5703125" style="13" customWidth="1"/>
    <col min="3586" max="3586" width="4.42578125" style="13" customWidth="1"/>
    <col min="3587" max="3587" width="24.85546875" style="13" customWidth="1"/>
    <col min="3588" max="3589" width="9.42578125" style="13" customWidth="1"/>
    <col min="3590" max="3590" width="7.85546875" style="13" customWidth="1"/>
    <col min="3591" max="3594" width="10.28515625" style="13" bestFit="1" customWidth="1"/>
    <col min="3595" max="3595" width="17" style="13" customWidth="1"/>
    <col min="3596" max="3840" width="9.140625" style="13"/>
    <col min="3841" max="3841" width="3.5703125" style="13" customWidth="1"/>
    <col min="3842" max="3842" width="4.42578125" style="13" customWidth="1"/>
    <col min="3843" max="3843" width="24.85546875" style="13" customWidth="1"/>
    <col min="3844" max="3845" width="9.42578125" style="13" customWidth="1"/>
    <col min="3846" max="3846" width="7.85546875" style="13" customWidth="1"/>
    <col min="3847" max="3850" width="10.28515625" style="13" bestFit="1" customWidth="1"/>
    <col min="3851" max="3851" width="17" style="13" customWidth="1"/>
    <col min="3852" max="4096" width="9.140625" style="13"/>
    <col min="4097" max="4097" width="3.5703125" style="13" customWidth="1"/>
    <col min="4098" max="4098" width="4.42578125" style="13" customWidth="1"/>
    <col min="4099" max="4099" width="24.85546875" style="13" customWidth="1"/>
    <col min="4100" max="4101" width="9.42578125" style="13" customWidth="1"/>
    <col min="4102" max="4102" width="7.85546875" style="13" customWidth="1"/>
    <col min="4103" max="4106" width="10.28515625" style="13" bestFit="1" customWidth="1"/>
    <col min="4107" max="4107" width="17" style="13" customWidth="1"/>
    <col min="4108" max="4352" width="9.140625" style="13"/>
    <col min="4353" max="4353" width="3.5703125" style="13" customWidth="1"/>
    <col min="4354" max="4354" width="4.42578125" style="13" customWidth="1"/>
    <col min="4355" max="4355" width="24.85546875" style="13" customWidth="1"/>
    <col min="4356" max="4357" width="9.42578125" style="13" customWidth="1"/>
    <col min="4358" max="4358" width="7.85546875" style="13" customWidth="1"/>
    <col min="4359" max="4362" width="10.28515625" style="13" bestFit="1" customWidth="1"/>
    <col min="4363" max="4363" width="17" style="13" customWidth="1"/>
    <col min="4364" max="4608" width="9.140625" style="13"/>
    <col min="4609" max="4609" width="3.5703125" style="13" customWidth="1"/>
    <col min="4610" max="4610" width="4.42578125" style="13" customWidth="1"/>
    <col min="4611" max="4611" width="24.85546875" style="13" customWidth="1"/>
    <col min="4612" max="4613" width="9.42578125" style="13" customWidth="1"/>
    <col min="4614" max="4614" width="7.85546875" style="13" customWidth="1"/>
    <col min="4615" max="4618" width="10.28515625" style="13" bestFit="1" customWidth="1"/>
    <col min="4619" max="4619" width="17" style="13" customWidth="1"/>
    <col min="4620" max="4864" width="9.140625" style="13"/>
    <col min="4865" max="4865" width="3.5703125" style="13" customWidth="1"/>
    <col min="4866" max="4866" width="4.42578125" style="13" customWidth="1"/>
    <col min="4867" max="4867" width="24.85546875" style="13" customWidth="1"/>
    <col min="4868" max="4869" width="9.42578125" style="13" customWidth="1"/>
    <col min="4870" max="4870" width="7.85546875" style="13" customWidth="1"/>
    <col min="4871" max="4874" width="10.28515625" style="13" bestFit="1" customWidth="1"/>
    <col min="4875" max="4875" width="17" style="13" customWidth="1"/>
    <col min="4876" max="5120" width="9.140625" style="13"/>
    <col min="5121" max="5121" width="3.5703125" style="13" customWidth="1"/>
    <col min="5122" max="5122" width="4.42578125" style="13" customWidth="1"/>
    <col min="5123" max="5123" width="24.85546875" style="13" customWidth="1"/>
    <col min="5124" max="5125" width="9.42578125" style="13" customWidth="1"/>
    <col min="5126" max="5126" width="7.85546875" style="13" customWidth="1"/>
    <col min="5127" max="5130" width="10.28515625" style="13" bestFit="1" customWidth="1"/>
    <col min="5131" max="5131" width="17" style="13" customWidth="1"/>
    <col min="5132" max="5376" width="9.140625" style="13"/>
    <col min="5377" max="5377" width="3.5703125" style="13" customWidth="1"/>
    <col min="5378" max="5378" width="4.42578125" style="13" customWidth="1"/>
    <col min="5379" max="5379" width="24.85546875" style="13" customWidth="1"/>
    <col min="5380" max="5381" width="9.42578125" style="13" customWidth="1"/>
    <col min="5382" max="5382" width="7.85546875" style="13" customWidth="1"/>
    <col min="5383" max="5386" width="10.28515625" style="13" bestFit="1" customWidth="1"/>
    <col min="5387" max="5387" width="17" style="13" customWidth="1"/>
    <col min="5388" max="5632" width="9.140625" style="13"/>
    <col min="5633" max="5633" width="3.5703125" style="13" customWidth="1"/>
    <col min="5634" max="5634" width="4.42578125" style="13" customWidth="1"/>
    <col min="5635" max="5635" width="24.85546875" style="13" customWidth="1"/>
    <col min="5636" max="5637" width="9.42578125" style="13" customWidth="1"/>
    <col min="5638" max="5638" width="7.85546875" style="13" customWidth="1"/>
    <col min="5639" max="5642" width="10.28515625" style="13" bestFit="1" customWidth="1"/>
    <col min="5643" max="5643" width="17" style="13" customWidth="1"/>
    <col min="5644" max="5888" width="9.140625" style="13"/>
    <col min="5889" max="5889" width="3.5703125" style="13" customWidth="1"/>
    <col min="5890" max="5890" width="4.42578125" style="13" customWidth="1"/>
    <col min="5891" max="5891" width="24.85546875" style="13" customWidth="1"/>
    <col min="5892" max="5893" width="9.42578125" style="13" customWidth="1"/>
    <col min="5894" max="5894" width="7.85546875" style="13" customWidth="1"/>
    <col min="5895" max="5898" width="10.28515625" style="13" bestFit="1" customWidth="1"/>
    <col min="5899" max="5899" width="17" style="13" customWidth="1"/>
    <col min="5900" max="6144" width="9.140625" style="13"/>
    <col min="6145" max="6145" width="3.5703125" style="13" customWidth="1"/>
    <col min="6146" max="6146" width="4.42578125" style="13" customWidth="1"/>
    <col min="6147" max="6147" width="24.85546875" style="13" customWidth="1"/>
    <col min="6148" max="6149" width="9.42578125" style="13" customWidth="1"/>
    <col min="6150" max="6150" width="7.85546875" style="13" customWidth="1"/>
    <col min="6151" max="6154" width="10.28515625" style="13" bestFit="1" customWidth="1"/>
    <col min="6155" max="6155" width="17" style="13" customWidth="1"/>
    <col min="6156" max="6400" width="9.140625" style="13"/>
    <col min="6401" max="6401" width="3.5703125" style="13" customWidth="1"/>
    <col min="6402" max="6402" width="4.42578125" style="13" customWidth="1"/>
    <col min="6403" max="6403" width="24.85546875" style="13" customWidth="1"/>
    <col min="6404" max="6405" width="9.42578125" style="13" customWidth="1"/>
    <col min="6406" max="6406" width="7.85546875" style="13" customWidth="1"/>
    <col min="6407" max="6410" width="10.28515625" style="13" bestFit="1" customWidth="1"/>
    <col min="6411" max="6411" width="17" style="13" customWidth="1"/>
    <col min="6412" max="6656" width="9.140625" style="13"/>
    <col min="6657" max="6657" width="3.5703125" style="13" customWidth="1"/>
    <col min="6658" max="6658" width="4.42578125" style="13" customWidth="1"/>
    <col min="6659" max="6659" width="24.85546875" style="13" customWidth="1"/>
    <col min="6660" max="6661" width="9.42578125" style="13" customWidth="1"/>
    <col min="6662" max="6662" width="7.85546875" style="13" customWidth="1"/>
    <col min="6663" max="6666" width="10.28515625" style="13" bestFit="1" customWidth="1"/>
    <col min="6667" max="6667" width="17" style="13" customWidth="1"/>
    <col min="6668" max="6912" width="9.140625" style="13"/>
    <col min="6913" max="6913" width="3.5703125" style="13" customWidth="1"/>
    <col min="6914" max="6914" width="4.42578125" style="13" customWidth="1"/>
    <col min="6915" max="6915" width="24.85546875" style="13" customWidth="1"/>
    <col min="6916" max="6917" width="9.42578125" style="13" customWidth="1"/>
    <col min="6918" max="6918" width="7.85546875" style="13" customWidth="1"/>
    <col min="6919" max="6922" width="10.28515625" style="13" bestFit="1" customWidth="1"/>
    <col min="6923" max="6923" width="17" style="13" customWidth="1"/>
    <col min="6924" max="7168" width="9.140625" style="13"/>
    <col min="7169" max="7169" width="3.5703125" style="13" customWidth="1"/>
    <col min="7170" max="7170" width="4.42578125" style="13" customWidth="1"/>
    <col min="7171" max="7171" width="24.85546875" style="13" customWidth="1"/>
    <col min="7172" max="7173" width="9.42578125" style="13" customWidth="1"/>
    <col min="7174" max="7174" width="7.85546875" style="13" customWidth="1"/>
    <col min="7175" max="7178" width="10.28515625" style="13" bestFit="1" customWidth="1"/>
    <col min="7179" max="7179" width="17" style="13" customWidth="1"/>
    <col min="7180" max="7424" width="9.140625" style="13"/>
    <col min="7425" max="7425" width="3.5703125" style="13" customWidth="1"/>
    <col min="7426" max="7426" width="4.42578125" style="13" customWidth="1"/>
    <col min="7427" max="7427" width="24.85546875" style="13" customWidth="1"/>
    <col min="7428" max="7429" width="9.42578125" style="13" customWidth="1"/>
    <col min="7430" max="7430" width="7.85546875" style="13" customWidth="1"/>
    <col min="7431" max="7434" width="10.28515625" style="13" bestFit="1" customWidth="1"/>
    <col min="7435" max="7435" width="17" style="13" customWidth="1"/>
    <col min="7436" max="7680" width="9.140625" style="13"/>
    <col min="7681" max="7681" width="3.5703125" style="13" customWidth="1"/>
    <col min="7682" max="7682" width="4.42578125" style="13" customWidth="1"/>
    <col min="7683" max="7683" width="24.85546875" style="13" customWidth="1"/>
    <col min="7684" max="7685" width="9.42578125" style="13" customWidth="1"/>
    <col min="7686" max="7686" width="7.85546875" style="13" customWidth="1"/>
    <col min="7687" max="7690" width="10.28515625" style="13" bestFit="1" customWidth="1"/>
    <col min="7691" max="7691" width="17" style="13" customWidth="1"/>
    <col min="7692" max="7936" width="9.140625" style="13"/>
    <col min="7937" max="7937" width="3.5703125" style="13" customWidth="1"/>
    <col min="7938" max="7938" width="4.42578125" style="13" customWidth="1"/>
    <col min="7939" max="7939" width="24.85546875" style="13" customWidth="1"/>
    <col min="7940" max="7941" width="9.42578125" style="13" customWidth="1"/>
    <col min="7942" max="7942" width="7.85546875" style="13" customWidth="1"/>
    <col min="7943" max="7946" width="10.28515625" style="13" bestFit="1" customWidth="1"/>
    <col min="7947" max="7947" width="17" style="13" customWidth="1"/>
    <col min="7948" max="8192" width="9.140625" style="13"/>
    <col min="8193" max="8193" width="3.5703125" style="13" customWidth="1"/>
    <col min="8194" max="8194" width="4.42578125" style="13" customWidth="1"/>
    <col min="8195" max="8195" width="24.85546875" style="13" customWidth="1"/>
    <col min="8196" max="8197" width="9.42578125" style="13" customWidth="1"/>
    <col min="8198" max="8198" width="7.85546875" style="13" customWidth="1"/>
    <col min="8199" max="8202" width="10.28515625" style="13" bestFit="1" customWidth="1"/>
    <col min="8203" max="8203" width="17" style="13" customWidth="1"/>
    <col min="8204" max="8448" width="9.140625" style="13"/>
    <col min="8449" max="8449" width="3.5703125" style="13" customWidth="1"/>
    <col min="8450" max="8450" width="4.42578125" style="13" customWidth="1"/>
    <col min="8451" max="8451" width="24.85546875" style="13" customWidth="1"/>
    <col min="8452" max="8453" width="9.42578125" style="13" customWidth="1"/>
    <col min="8454" max="8454" width="7.85546875" style="13" customWidth="1"/>
    <col min="8455" max="8458" width="10.28515625" style="13" bestFit="1" customWidth="1"/>
    <col min="8459" max="8459" width="17" style="13" customWidth="1"/>
    <col min="8460" max="8704" width="9.140625" style="13"/>
    <col min="8705" max="8705" width="3.5703125" style="13" customWidth="1"/>
    <col min="8706" max="8706" width="4.42578125" style="13" customWidth="1"/>
    <col min="8707" max="8707" width="24.85546875" style="13" customWidth="1"/>
    <col min="8708" max="8709" width="9.42578125" style="13" customWidth="1"/>
    <col min="8710" max="8710" width="7.85546875" style="13" customWidth="1"/>
    <col min="8711" max="8714" width="10.28515625" style="13" bestFit="1" customWidth="1"/>
    <col min="8715" max="8715" width="17" style="13" customWidth="1"/>
    <col min="8716" max="8960" width="9.140625" style="13"/>
    <col min="8961" max="8961" width="3.5703125" style="13" customWidth="1"/>
    <col min="8962" max="8962" width="4.42578125" style="13" customWidth="1"/>
    <col min="8963" max="8963" width="24.85546875" style="13" customWidth="1"/>
    <col min="8964" max="8965" width="9.42578125" style="13" customWidth="1"/>
    <col min="8966" max="8966" width="7.85546875" style="13" customWidth="1"/>
    <col min="8967" max="8970" width="10.28515625" style="13" bestFit="1" customWidth="1"/>
    <col min="8971" max="8971" width="17" style="13" customWidth="1"/>
    <col min="8972" max="9216" width="9.140625" style="13"/>
    <col min="9217" max="9217" width="3.5703125" style="13" customWidth="1"/>
    <col min="9218" max="9218" width="4.42578125" style="13" customWidth="1"/>
    <col min="9219" max="9219" width="24.85546875" style="13" customWidth="1"/>
    <col min="9220" max="9221" width="9.42578125" style="13" customWidth="1"/>
    <col min="9222" max="9222" width="7.85546875" style="13" customWidth="1"/>
    <col min="9223" max="9226" width="10.28515625" style="13" bestFit="1" customWidth="1"/>
    <col min="9227" max="9227" width="17" style="13" customWidth="1"/>
    <col min="9228" max="9472" width="9.140625" style="13"/>
    <col min="9473" max="9473" width="3.5703125" style="13" customWidth="1"/>
    <col min="9474" max="9474" width="4.42578125" style="13" customWidth="1"/>
    <col min="9475" max="9475" width="24.85546875" style="13" customWidth="1"/>
    <col min="9476" max="9477" width="9.42578125" style="13" customWidth="1"/>
    <col min="9478" max="9478" width="7.85546875" style="13" customWidth="1"/>
    <col min="9479" max="9482" width="10.28515625" style="13" bestFit="1" customWidth="1"/>
    <col min="9483" max="9483" width="17" style="13" customWidth="1"/>
    <col min="9484" max="9728" width="9.140625" style="13"/>
    <col min="9729" max="9729" width="3.5703125" style="13" customWidth="1"/>
    <col min="9730" max="9730" width="4.42578125" style="13" customWidth="1"/>
    <col min="9731" max="9731" width="24.85546875" style="13" customWidth="1"/>
    <col min="9732" max="9733" width="9.42578125" style="13" customWidth="1"/>
    <col min="9734" max="9734" width="7.85546875" style="13" customWidth="1"/>
    <col min="9735" max="9738" width="10.28515625" style="13" bestFit="1" customWidth="1"/>
    <col min="9739" max="9739" width="17" style="13" customWidth="1"/>
    <col min="9740" max="9984" width="9.140625" style="13"/>
    <col min="9985" max="9985" width="3.5703125" style="13" customWidth="1"/>
    <col min="9986" max="9986" width="4.42578125" style="13" customWidth="1"/>
    <col min="9987" max="9987" width="24.85546875" style="13" customWidth="1"/>
    <col min="9988" max="9989" width="9.42578125" style="13" customWidth="1"/>
    <col min="9990" max="9990" width="7.85546875" style="13" customWidth="1"/>
    <col min="9991" max="9994" width="10.28515625" style="13" bestFit="1" customWidth="1"/>
    <col min="9995" max="9995" width="17" style="13" customWidth="1"/>
    <col min="9996" max="10240" width="9.140625" style="13"/>
    <col min="10241" max="10241" width="3.5703125" style="13" customWidth="1"/>
    <col min="10242" max="10242" width="4.42578125" style="13" customWidth="1"/>
    <col min="10243" max="10243" width="24.85546875" style="13" customWidth="1"/>
    <col min="10244" max="10245" width="9.42578125" style="13" customWidth="1"/>
    <col min="10246" max="10246" width="7.85546875" style="13" customWidth="1"/>
    <col min="10247" max="10250" width="10.28515625" style="13" bestFit="1" customWidth="1"/>
    <col min="10251" max="10251" width="17" style="13" customWidth="1"/>
    <col min="10252" max="10496" width="9.140625" style="13"/>
    <col min="10497" max="10497" width="3.5703125" style="13" customWidth="1"/>
    <col min="10498" max="10498" width="4.42578125" style="13" customWidth="1"/>
    <col min="10499" max="10499" width="24.85546875" style="13" customWidth="1"/>
    <col min="10500" max="10501" width="9.42578125" style="13" customWidth="1"/>
    <col min="10502" max="10502" width="7.85546875" style="13" customWidth="1"/>
    <col min="10503" max="10506" width="10.28515625" style="13" bestFit="1" customWidth="1"/>
    <col min="10507" max="10507" width="17" style="13" customWidth="1"/>
    <col min="10508" max="10752" width="9.140625" style="13"/>
    <col min="10753" max="10753" width="3.5703125" style="13" customWidth="1"/>
    <col min="10754" max="10754" width="4.42578125" style="13" customWidth="1"/>
    <col min="10755" max="10755" width="24.85546875" style="13" customWidth="1"/>
    <col min="10756" max="10757" width="9.42578125" style="13" customWidth="1"/>
    <col min="10758" max="10758" width="7.85546875" style="13" customWidth="1"/>
    <col min="10759" max="10762" width="10.28515625" style="13" bestFit="1" customWidth="1"/>
    <col min="10763" max="10763" width="17" style="13" customWidth="1"/>
    <col min="10764" max="11008" width="9.140625" style="13"/>
    <col min="11009" max="11009" width="3.5703125" style="13" customWidth="1"/>
    <col min="11010" max="11010" width="4.42578125" style="13" customWidth="1"/>
    <col min="11011" max="11011" width="24.85546875" style="13" customWidth="1"/>
    <col min="11012" max="11013" width="9.42578125" style="13" customWidth="1"/>
    <col min="11014" max="11014" width="7.85546875" style="13" customWidth="1"/>
    <col min="11015" max="11018" width="10.28515625" style="13" bestFit="1" customWidth="1"/>
    <col min="11019" max="11019" width="17" style="13" customWidth="1"/>
    <col min="11020" max="11264" width="9.140625" style="13"/>
    <col min="11265" max="11265" width="3.5703125" style="13" customWidth="1"/>
    <col min="11266" max="11266" width="4.42578125" style="13" customWidth="1"/>
    <col min="11267" max="11267" width="24.85546875" style="13" customWidth="1"/>
    <col min="11268" max="11269" width="9.42578125" style="13" customWidth="1"/>
    <col min="11270" max="11270" width="7.85546875" style="13" customWidth="1"/>
    <col min="11271" max="11274" width="10.28515625" style="13" bestFit="1" customWidth="1"/>
    <col min="11275" max="11275" width="17" style="13" customWidth="1"/>
    <col min="11276" max="11520" width="9.140625" style="13"/>
    <col min="11521" max="11521" width="3.5703125" style="13" customWidth="1"/>
    <col min="11522" max="11522" width="4.42578125" style="13" customWidth="1"/>
    <col min="11523" max="11523" width="24.85546875" style="13" customWidth="1"/>
    <col min="11524" max="11525" width="9.42578125" style="13" customWidth="1"/>
    <col min="11526" max="11526" width="7.85546875" style="13" customWidth="1"/>
    <col min="11527" max="11530" width="10.28515625" style="13" bestFit="1" customWidth="1"/>
    <col min="11531" max="11531" width="17" style="13" customWidth="1"/>
    <col min="11532" max="11776" width="9.140625" style="13"/>
    <col min="11777" max="11777" width="3.5703125" style="13" customWidth="1"/>
    <col min="11778" max="11778" width="4.42578125" style="13" customWidth="1"/>
    <col min="11779" max="11779" width="24.85546875" style="13" customWidth="1"/>
    <col min="11780" max="11781" width="9.42578125" style="13" customWidth="1"/>
    <col min="11782" max="11782" width="7.85546875" style="13" customWidth="1"/>
    <col min="11783" max="11786" width="10.28515625" style="13" bestFit="1" customWidth="1"/>
    <col min="11787" max="11787" width="17" style="13" customWidth="1"/>
    <col min="11788" max="12032" width="9.140625" style="13"/>
    <col min="12033" max="12033" width="3.5703125" style="13" customWidth="1"/>
    <col min="12034" max="12034" width="4.42578125" style="13" customWidth="1"/>
    <col min="12035" max="12035" width="24.85546875" style="13" customWidth="1"/>
    <col min="12036" max="12037" width="9.42578125" style="13" customWidth="1"/>
    <col min="12038" max="12038" width="7.85546875" style="13" customWidth="1"/>
    <col min="12039" max="12042" width="10.28515625" style="13" bestFit="1" customWidth="1"/>
    <col min="12043" max="12043" width="17" style="13" customWidth="1"/>
    <col min="12044" max="12288" width="9.140625" style="13"/>
    <col min="12289" max="12289" width="3.5703125" style="13" customWidth="1"/>
    <col min="12290" max="12290" width="4.42578125" style="13" customWidth="1"/>
    <col min="12291" max="12291" width="24.85546875" style="13" customWidth="1"/>
    <col min="12292" max="12293" width="9.42578125" style="13" customWidth="1"/>
    <col min="12294" max="12294" width="7.85546875" style="13" customWidth="1"/>
    <col min="12295" max="12298" width="10.28515625" style="13" bestFit="1" customWidth="1"/>
    <col min="12299" max="12299" width="17" style="13" customWidth="1"/>
    <col min="12300" max="12544" width="9.140625" style="13"/>
    <col min="12545" max="12545" width="3.5703125" style="13" customWidth="1"/>
    <col min="12546" max="12546" width="4.42578125" style="13" customWidth="1"/>
    <col min="12547" max="12547" width="24.85546875" style="13" customWidth="1"/>
    <col min="12548" max="12549" width="9.42578125" style="13" customWidth="1"/>
    <col min="12550" max="12550" width="7.85546875" style="13" customWidth="1"/>
    <col min="12551" max="12554" width="10.28515625" style="13" bestFit="1" customWidth="1"/>
    <col min="12555" max="12555" width="17" style="13" customWidth="1"/>
    <col min="12556" max="12800" width="9.140625" style="13"/>
    <col min="12801" max="12801" width="3.5703125" style="13" customWidth="1"/>
    <col min="12802" max="12802" width="4.42578125" style="13" customWidth="1"/>
    <col min="12803" max="12803" width="24.85546875" style="13" customWidth="1"/>
    <col min="12804" max="12805" width="9.42578125" style="13" customWidth="1"/>
    <col min="12806" max="12806" width="7.85546875" style="13" customWidth="1"/>
    <col min="12807" max="12810" width="10.28515625" style="13" bestFit="1" customWidth="1"/>
    <col min="12811" max="12811" width="17" style="13" customWidth="1"/>
    <col min="12812" max="13056" width="9.140625" style="13"/>
    <col min="13057" max="13057" width="3.5703125" style="13" customWidth="1"/>
    <col min="13058" max="13058" width="4.42578125" style="13" customWidth="1"/>
    <col min="13059" max="13059" width="24.85546875" style="13" customWidth="1"/>
    <col min="13060" max="13061" width="9.42578125" style="13" customWidth="1"/>
    <col min="13062" max="13062" width="7.85546875" style="13" customWidth="1"/>
    <col min="13063" max="13066" width="10.28515625" style="13" bestFit="1" customWidth="1"/>
    <col min="13067" max="13067" width="17" style="13" customWidth="1"/>
    <col min="13068" max="13312" width="9.140625" style="13"/>
    <col min="13313" max="13313" width="3.5703125" style="13" customWidth="1"/>
    <col min="13314" max="13314" width="4.42578125" style="13" customWidth="1"/>
    <col min="13315" max="13315" width="24.85546875" style="13" customWidth="1"/>
    <col min="13316" max="13317" width="9.42578125" style="13" customWidth="1"/>
    <col min="13318" max="13318" width="7.85546875" style="13" customWidth="1"/>
    <col min="13319" max="13322" width="10.28515625" style="13" bestFit="1" customWidth="1"/>
    <col min="13323" max="13323" width="17" style="13" customWidth="1"/>
    <col min="13324" max="13568" width="9.140625" style="13"/>
    <col min="13569" max="13569" width="3.5703125" style="13" customWidth="1"/>
    <col min="13570" max="13570" width="4.42578125" style="13" customWidth="1"/>
    <col min="13571" max="13571" width="24.85546875" style="13" customWidth="1"/>
    <col min="13572" max="13573" width="9.42578125" style="13" customWidth="1"/>
    <col min="13574" max="13574" width="7.85546875" style="13" customWidth="1"/>
    <col min="13575" max="13578" width="10.28515625" style="13" bestFit="1" customWidth="1"/>
    <col min="13579" max="13579" width="17" style="13" customWidth="1"/>
    <col min="13580" max="13824" width="9.140625" style="13"/>
    <col min="13825" max="13825" width="3.5703125" style="13" customWidth="1"/>
    <col min="13826" max="13826" width="4.42578125" style="13" customWidth="1"/>
    <col min="13827" max="13827" width="24.85546875" style="13" customWidth="1"/>
    <col min="13828" max="13829" width="9.42578125" style="13" customWidth="1"/>
    <col min="13830" max="13830" width="7.85546875" style="13" customWidth="1"/>
    <col min="13831" max="13834" width="10.28515625" style="13" bestFit="1" customWidth="1"/>
    <col min="13835" max="13835" width="17" style="13" customWidth="1"/>
    <col min="13836" max="14080" width="9.140625" style="13"/>
    <col min="14081" max="14081" width="3.5703125" style="13" customWidth="1"/>
    <col min="14082" max="14082" width="4.42578125" style="13" customWidth="1"/>
    <col min="14083" max="14083" width="24.85546875" style="13" customWidth="1"/>
    <col min="14084" max="14085" width="9.42578125" style="13" customWidth="1"/>
    <col min="14086" max="14086" width="7.85546875" style="13" customWidth="1"/>
    <col min="14087" max="14090" width="10.28515625" style="13" bestFit="1" customWidth="1"/>
    <col min="14091" max="14091" width="17" style="13" customWidth="1"/>
    <col min="14092" max="14336" width="9.140625" style="13"/>
    <col min="14337" max="14337" width="3.5703125" style="13" customWidth="1"/>
    <col min="14338" max="14338" width="4.42578125" style="13" customWidth="1"/>
    <col min="14339" max="14339" width="24.85546875" style="13" customWidth="1"/>
    <col min="14340" max="14341" width="9.42578125" style="13" customWidth="1"/>
    <col min="14342" max="14342" width="7.85546875" style="13" customWidth="1"/>
    <col min="14343" max="14346" width="10.28515625" style="13" bestFit="1" customWidth="1"/>
    <col min="14347" max="14347" width="17" style="13" customWidth="1"/>
    <col min="14348" max="14592" width="9.140625" style="13"/>
    <col min="14593" max="14593" width="3.5703125" style="13" customWidth="1"/>
    <col min="14594" max="14594" width="4.42578125" style="13" customWidth="1"/>
    <col min="14595" max="14595" width="24.85546875" style="13" customWidth="1"/>
    <col min="14596" max="14597" width="9.42578125" style="13" customWidth="1"/>
    <col min="14598" max="14598" width="7.85546875" style="13" customWidth="1"/>
    <col min="14599" max="14602" width="10.28515625" style="13" bestFit="1" customWidth="1"/>
    <col min="14603" max="14603" width="17" style="13" customWidth="1"/>
    <col min="14604" max="14848" width="9.140625" style="13"/>
    <col min="14849" max="14849" width="3.5703125" style="13" customWidth="1"/>
    <col min="14850" max="14850" width="4.42578125" style="13" customWidth="1"/>
    <col min="14851" max="14851" width="24.85546875" style="13" customWidth="1"/>
    <col min="14852" max="14853" width="9.42578125" style="13" customWidth="1"/>
    <col min="14854" max="14854" width="7.85546875" style="13" customWidth="1"/>
    <col min="14855" max="14858" width="10.28515625" style="13" bestFit="1" customWidth="1"/>
    <col min="14859" max="14859" width="17" style="13" customWidth="1"/>
    <col min="14860" max="15104" width="9.140625" style="13"/>
    <col min="15105" max="15105" width="3.5703125" style="13" customWidth="1"/>
    <col min="15106" max="15106" width="4.42578125" style="13" customWidth="1"/>
    <col min="15107" max="15107" width="24.85546875" style="13" customWidth="1"/>
    <col min="15108" max="15109" width="9.42578125" style="13" customWidth="1"/>
    <col min="15110" max="15110" width="7.85546875" style="13" customWidth="1"/>
    <col min="15111" max="15114" width="10.28515625" style="13" bestFit="1" customWidth="1"/>
    <col min="15115" max="15115" width="17" style="13" customWidth="1"/>
    <col min="15116" max="15360" width="9.140625" style="13"/>
    <col min="15361" max="15361" width="3.5703125" style="13" customWidth="1"/>
    <col min="15362" max="15362" width="4.42578125" style="13" customWidth="1"/>
    <col min="15363" max="15363" width="24.85546875" style="13" customWidth="1"/>
    <col min="15364" max="15365" width="9.42578125" style="13" customWidth="1"/>
    <col min="15366" max="15366" width="7.85546875" style="13" customWidth="1"/>
    <col min="15367" max="15370" width="10.28515625" style="13" bestFit="1" customWidth="1"/>
    <col min="15371" max="15371" width="17" style="13" customWidth="1"/>
    <col min="15372" max="15616" width="9.140625" style="13"/>
    <col min="15617" max="15617" width="3.5703125" style="13" customWidth="1"/>
    <col min="15618" max="15618" width="4.42578125" style="13" customWidth="1"/>
    <col min="15619" max="15619" width="24.85546875" style="13" customWidth="1"/>
    <col min="15620" max="15621" width="9.42578125" style="13" customWidth="1"/>
    <col min="15622" max="15622" width="7.85546875" style="13" customWidth="1"/>
    <col min="15623" max="15626" width="10.28515625" style="13" bestFit="1" customWidth="1"/>
    <col min="15627" max="15627" width="17" style="13" customWidth="1"/>
    <col min="15628" max="15872" width="9.140625" style="13"/>
    <col min="15873" max="15873" width="3.5703125" style="13" customWidth="1"/>
    <col min="15874" max="15874" width="4.42578125" style="13" customWidth="1"/>
    <col min="15875" max="15875" width="24.85546875" style="13" customWidth="1"/>
    <col min="15876" max="15877" width="9.42578125" style="13" customWidth="1"/>
    <col min="15878" max="15878" width="7.85546875" style="13" customWidth="1"/>
    <col min="15879" max="15882" width="10.28515625" style="13" bestFit="1" customWidth="1"/>
    <col min="15883" max="15883" width="17" style="13" customWidth="1"/>
    <col min="15884" max="16128" width="9.140625" style="13"/>
    <col min="16129" max="16129" width="3.5703125" style="13" customWidth="1"/>
    <col min="16130" max="16130" width="4.42578125" style="13" customWidth="1"/>
    <col min="16131" max="16131" width="24.85546875" style="13" customWidth="1"/>
    <col min="16132" max="16133" width="9.42578125" style="13" customWidth="1"/>
    <col min="16134" max="16134" width="7.85546875" style="13" customWidth="1"/>
    <col min="16135" max="16138" width="10.28515625" style="13" bestFit="1" customWidth="1"/>
    <col min="16139" max="16139" width="17" style="13" customWidth="1"/>
    <col min="16140" max="16384" width="9.140625" style="13"/>
  </cols>
  <sheetData>
    <row r="1" spans="1:12" ht="33" customHeight="1">
      <c r="A1" s="133" t="s">
        <v>90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21" customHeight="1">
      <c r="A2" s="134" t="s">
        <v>89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ht="27.75" customHeight="1">
      <c r="A3" s="135" t="s">
        <v>98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</row>
    <row r="4" spans="1:12" ht="26.25" customHeight="1" thickBot="1">
      <c r="A4" s="136" t="s">
        <v>83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2" ht="20.100000000000001" customHeight="1" thickTop="1">
      <c r="A5" s="137" t="s">
        <v>0</v>
      </c>
      <c r="B5" s="138"/>
      <c r="C5" s="141" t="s">
        <v>1</v>
      </c>
      <c r="D5" s="141"/>
      <c r="E5" s="141"/>
      <c r="F5" s="141" t="s">
        <v>2</v>
      </c>
      <c r="G5" s="141"/>
      <c r="H5" s="141"/>
      <c r="I5" s="141"/>
      <c r="J5" s="141"/>
      <c r="K5" s="141"/>
      <c r="L5" s="143" t="s">
        <v>3</v>
      </c>
    </row>
    <row r="6" spans="1:12" ht="20.100000000000001" customHeight="1">
      <c r="A6" s="139"/>
      <c r="B6" s="140"/>
      <c r="C6" s="142"/>
      <c r="D6" s="142"/>
      <c r="E6" s="142"/>
      <c r="F6" s="142" t="s">
        <v>4</v>
      </c>
      <c r="G6" s="142"/>
      <c r="H6" s="142" t="s">
        <v>5</v>
      </c>
      <c r="I6" s="142"/>
      <c r="J6" s="142" t="s">
        <v>6</v>
      </c>
      <c r="K6" s="142"/>
      <c r="L6" s="144"/>
    </row>
    <row r="7" spans="1:12" ht="20.100000000000001" customHeight="1">
      <c r="A7" s="145" t="s">
        <v>62</v>
      </c>
      <c r="B7" s="146"/>
      <c r="C7" s="9" t="s">
        <v>7</v>
      </c>
      <c r="D7" s="18" t="s">
        <v>8</v>
      </c>
      <c r="E7" s="16" t="s">
        <v>51</v>
      </c>
      <c r="F7" s="16" t="s">
        <v>9</v>
      </c>
      <c r="G7" s="16" t="s">
        <v>10</v>
      </c>
      <c r="H7" s="16" t="s">
        <v>9</v>
      </c>
      <c r="I7" s="16" t="s">
        <v>10</v>
      </c>
      <c r="J7" s="16" t="s">
        <v>11</v>
      </c>
      <c r="K7" s="16" t="s">
        <v>10</v>
      </c>
      <c r="L7" s="10"/>
    </row>
    <row r="8" spans="1:12" ht="20.100000000000001" customHeight="1">
      <c r="A8" s="145" t="s">
        <v>12</v>
      </c>
      <c r="B8" s="148" t="s">
        <v>13</v>
      </c>
      <c r="C8" s="163" t="s">
        <v>63</v>
      </c>
      <c r="D8" s="15" t="s">
        <v>64</v>
      </c>
      <c r="E8" s="16">
        <f>SUM(F8:K8)</f>
        <v>16</v>
      </c>
      <c r="F8" s="16">
        <v>3</v>
      </c>
      <c r="G8" s="16">
        <v>3</v>
      </c>
      <c r="H8" s="16">
        <v>3</v>
      </c>
      <c r="I8" s="16">
        <v>3</v>
      </c>
      <c r="J8" s="16">
        <v>2</v>
      </c>
      <c r="K8" s="16">
        <v>2</v>
      </c>
      <c r="L8" s="10" t="s">
        <v>61</v>
      </c>
    </row>
    <row r="9" spans="1:12" ht="20.100000000000001" customHeight="1">
      <c r="A9" s="145"/>
      <c r="B9" s="148"/>
      <c r="C9" s="163"/>
      <c r="D9" s="15" t="s">
        <v>65</v>
      </c>
      <c r="E9" s="16">
        <f t="shared" ref="E9:E23" si="0">SUM(F9:K9)</f>
        <v>12</v>
      </c>
      <c r="F9" s="16">
        <v>2</v>
      </c>
      <c r="G9" s="16">
        <v>2</v>
      </c>
      <c r="H9" s="16">
        <v>2</v>
      </c>
      <c r="I9" s="16">
        <v>2</v>
      </c>
      <c r="J9" s="16">
        <v>2</v>
      </c>
      <c r="K9" s="16">
        <v>2</v>
      </c>
      <c r="L9" s="10"/>
    </row>
    <row r="10" spans="1:12" ht="20.100000000000001" customHeight="1">
      <c r="A10" s="145"/>
      <c r="B10" s="148"/>
      <c r="C10" s="15" t="s">
        <v>66</v>
      </c>
      <c r="D10" s="15" t="s">
        <v>66</v>
      </c>
      <c r="E10" s="16">
        <f t="shared" si="0"/>
        <v>4</v>
      </c>
      <c r="F10" s="16">
        <v>1</v>
      </c>
      <c r="G10" s="16">
        <v>1</v>
      </c>
      <c r="H10" s="16">
        <v>1</v>
      </c>
      <c r="I10" s="16">
        <v>1</v>
      </c>
      <c r="J10" s="16"/>
      <c r="K10" s="16"/>
      <c r="L10" s="10"/>
    </row>
    <row r="11" spans="1:12" ht="20.100000000000001" customHeight="1">
      <c r="A11" s="145"/>
      <c r="B11" s="148"/>
      <c r="C11" s="163" t="s">
        <v>67</v>
      </c>
      <c r="D11" s="15" t="s">
        <v>68</v>
      </c>
      <c r="E11" s="16">
        <f t="shared" si="0"/>
        <v>2</v>
      </c>
      <c r="F11" s="16"/>
      <c r="G11" s="16"/>
      <c r="H11" s="16"/>
      <c r="I11" s="16"/>
      <c r="J11" s="16">
        <v>1</v>
      </c>
      <c r="K11" s="16">
        <v>1</v>
      </c>
      <c r="L11" s="10"/>
    </row>
    <row r="12" spans="1:12" ht="20.100000000000001" customHeight="1">
      <c r="A12" s="145"/>
      <c r="B12" s="148"/>
      <c r="C12" s="163"/>
      <c r="D12" s="15" t="s">
        <v>69</v>
      </c>
      <c r="E12" s="16">
        <f t="shared" si="0"/>
        <v>2</v>
      </c>
      <c r="F12" s="11"/>
      <c r="G12" s="11"/>
      <c r="H12" s="16">
        <v>1</v>
      </c>
      <c r="I12" s="16">
        <v>1</v>
      </c>
      <c r="J12" s="16"/>
      <c r="K12" s="16"/>
      <c r="L12" s="10"/>
    </row>
    <row r="13" spans="1:12" ht="20.100000000000001" customHeight="1">
      <c r="A13" s="145"/>
      <c r="B13" s="148"/>
      <c r="C13" s="163"/>
      <c r="D13" s="15" t="s">
        <v>70</v>
      </c>
      <c r="E13" s="16">
        <f t="shared" si="0"/>
        <v>2</v>
      </c>
      <c r="F13" s="16"/>
      <c r="G13" s="16"/>
      <c r="H13" s="16">
        <v>1</v>
      </c>
      <c r="I13" s="16">
        <v>1</v>
      </c>
      <c r="J13" s="16"/>
      <c r="K13" s="16"/>
      <c r="L13" s="10"/>
    </row>
    <row r="14" spans="1:12" ht="20.100000000000001" customHeight="1">
      <c r="A14" s="145"/>
      <c r="B14" s="148"/>
      <c r="C14" s="163" t="s">
        <v>71</v>
      </c>
      <c r="D14" s="15" t="s">
        <v>14</v>
      </c>
      <c r="E14" s="16">
        <f t="shared" si="0"/>
        <v>1</v>
      </c>
      <c r="F14" s="16"/>
      <c r="G14" s="16">
        <v>1</v>
      </c>
      <c r="H14" s="16"/>
      <c r="I14" s="16"/>
      <c r="J14" s="16"/>
      <c r="K14" s="16"/>
      <c r="L14" s="10"/>
    </row>
    <row r="15" spans="1:12" ht="20.100000000000001" customHeight="1">
      <c r="A15" s="145"/>
      <c r="B15" s="148"/>
      <c r="C15" s="163"/>
      <c r="D15" s="15" t="s">
        <v>15</v>
      </c>
      <c r="E15" s="16">
        <f t="shared" si="0"/>
        <v>1</v>
      </c>
      <c r="F15" s="16">
        <v>1</v>
      </c>
      <c r="G15" s="16"/>
      <c r="H15" s="16"/>
      <c r="I15" s="16"/>
      <c r="J15" s="16"/>
      <c r="K15" s="16"/>
      <c r="L15" s="10"/>
    </row>
    <row r="16" spans="1:12" ht="20.100000000000001" customHeight="1">
      <c r="A16" s="145"/>
      <c r="B16" s="148"/>
      <c r="C16" s="163"/>
      <c r="D16" s="15" t="s">
        <v>16</v>
      </c>
      <c r="E16" s="16">
        <f t="shared" si="0"/>
        <v>2</v>
      </c>
      <c r="F16" s="16"/>
      <c r="G16" s="16"/>
      <c r="H16" s="16"/>
      <c r="I16" s="16"/>
      <c r="J16" s="16">
        <v>1</v>
      </c>
      <c r="K16" s="16">
        <v>1</v>
      </c>
      <c r="L16" s="10"/>
    </row>
    <row r="17" spans="1:12" ht="20.100000000000001" customHeight="1">
      <c r="A17" s="145"/>
      <c r="B17" s="148"/>
      <c r="C17" s="163" t="s">
        <v>72</v>
      </c>
      <c r="D17" s="15" t="s">
        <v>73</v>
      </c>
      <c r="E17" s="16">
        <f t="shared" si="0"/>
        <v>2</v>
      </c>
      <c r="F17" s="5">
        <v>2</v>
      </c>
      <c r="G17" s="6"/>
      <c r="H17" s="16"/>
      <c r="I17" s="16"/>
      <c r="J17" s="16"/>
      <c r="K17" s="16"/>
      <c r="L17" s="144" t="s">
        <v>17</v>
      </c>
    </row>
    <row r="18" spans="1:12" ht="20.100000000000001" customHeight="1">
      <c r="A18" s="145"/>
      <c r="B18" s="148"/>
      <c r="C18" s="163"/>
      <c r="D18" s="15" t="s">
        <v>74</v>
      </c>
      <c r="E18" s="16">
        <f t="shared" si="0"/>
        <v>2</v>
      </c>
      <c r="F18" s="7"/>
      <c r="G18" s="8">
        <v>2</v>
      </c>
      <c r="H18" s="16"/>
      <c r="I18" s="16"/>
      <c r="J18" s="16"/>
      <c r="K18" s="16"/>
      <c r="L18" s="144"/>
    </row>
    <row r="19" spans="1:12" ht="20.100000000000001" customHeight="1">
      <c r="A19" s="145"/>
      <c r="B19" s="148"/>
      <c r="C19" s="15" t="s">
        <v>18</v>
      </c>
      <c r="D19" s="15" t="s">
        <v>19</v>
      </c>
      <c r="E19" s="16">
        <f t="shared" si="0"/>
        <v>2</v>
      </c>
      <c r="F19" s="16"/>
      <c r="G19" s="16"/>
      <c r="H19" s="16">
        <v>1</v>
      </c>
      <c r="I19" s="16">
        <v>1</v>
      </c>
      <c r="J19" s="16"/>
      <c r="K19" s="16"/>
      <c r="L19" s="10"/>
    </row>
    <row r="20" spans="1:12" ht="20.100000000000001" customHeight="1">
      <c r="A20" s="145"/>
      <c r="B20" s="148"/>
      <c r="C20" s="15" t="s">
        <v>20</v>
      </c>
      <c r="D20" s="15" t="s">
        <v>21</v>
      </c>
      <c r="E20" s="16">
        <f t="shared" si="0"/>
        <v>2</v>
      </c>
      <c r="F20" s="16"/>
      <c r="G20" s="16"/>
      <c r="H20" s="16"/>
      <c r="I20" s="16"/>
      <c r="J20" s="16">
        <v>1</v>
      </c>
      <c r="K20" s="16">
        <v>1</v>
      </c>
      <c r="L20" s="10" t="s">
        <v>22</v>
      </c>
    </row>
    <row r="21" spans="1:12" ht="20.100000000000001" customHeight="1">
      <c r="A21" s="145"/>
      <c r="B21" s="148"/>
      <c r="C21" s="163" t="s">
        <v>75</v>
      </c>
      <c r="D21" s="15" t="s">
        <v>23</v>
      </c>
      <c r="E21" s="16">
        <f t="shared" si="0"/>
        <v>2</v>
      </c>
      <c r="F21" s="16">
        <v>1</v>
      </c>
      <c r="G21" s="16">
        <v>1</v>
      </c>
      <c r="H21" s="16"/>
      <c r="I21" s="16"/>
      <c r="J21" s="16"/>
      <c r="K21" s="16"/>
      <c r="L21" s="10"/>
    </row>
    <row r="22" spans="1:12" ht="20.100000000000001" customHeight="1">
      <c r="A22" s="145"/>
      <c r="B22" s="148"/>
      <c r="C22" s="163"/>
      <c r="D22" s="15" t="s">
        <v>24</v>
      </c>
      <c r="E22" s="16">
        <f t="shared" si="0"/>
        <v>12</v>
      </c>
      <c r="F22" s="16">
        <v>2</v>
      </c>
      <c r="G22" s="16">
        <v>2</v>
      </c>
      <c r="H22" s="16">
        <v>2</v>
      </c>
      <c r="I22" s="16">
        <v>2</v>
      </c>
      <c r="J22" s="16">
        <v>2</v>
      </c>
      <c r="K22" s="16">
        <v>2</v>
      </c>
      <c r="L22" s="10"/>
    </row>
    <row r="23" spans="1:12" ht="20.100000000000001" customHeight="1">
      <c r="A23" s="145"/>
      <c r="B23" s="148"/>
      <c r="C23" s="156" t="s">
        <v>25</v>
      </c>
      <c r="D23" s="156"/>
      <c r="E23" s="16">
        <f t="shared" si="0"/>
        <v>2</v>
      </c>
      <c r="F23" s="16">
        <v>1</v>
      </c>
      <c r="G23" s="16">
        <v>1</v>
      </c>
      <c r="H23" s="16"/>
      <c r="I23" s="16"/>
      <c r="J23" s="16"/>
      <c r="K23" s="16"/>
      <c r="L23" s="10"/>
    </row>
    <row r="24" spans="1:12" ht="24.95" customHeight="1" thickBot="1">
      <c r="A24" s="147"/>
      <c r="B24" s="149"/>
      <c r="C24" s="157" t="s">
        <v>26</v>
      </c>
      <c r="D24" s="157"/>
      <c r="E24" s="17">
        <f t="shared" ref="E24:K24" si="1">SUM(E8:E23)</f>
        <v>66</v>
      </c>
      <c r="F24" s="17">
        <f t="shared" si="1"/>
        <v>13</v>
      </c>
      <c r="G24" s="17">
        <f t="shared" si="1"/>
        <v>13</v>
      </c>
      <c r="H24" s="17">
        <f t="shared" si="1"/>
        <v>11</v>
      </c>
      <c r="I24" s="17">
        <f t="shared" si="1"/>
        <v>11</v>
      </c>
      <c r="J24" s="17">
        <f t="shared" si="1"/>
        <v>9</v>
      </c>
      <c r="K24" s="17">
        <f t="shared" si="1"/>
        <v>9</v>
      </c>
      <c r="L24" s="12"/>
    </row>
    <row r="25" spans="1:12" ht="24" customHeight="1" thickTop="1">
      <c r="A25" s="175" t="s">
        <v>60</v>
      </c>
      <c r="B25" s="33" t="s">
        <v>52</v>
      </c>
      <c r="C25" s="207" t="s">
        <v>34</v>
      </c>
      <c r="D25" s="208"/>
      <c r="E25" s="34">
        <f t="shared" ref="E25:E31" si="2">SUM(F25:K25)</f>
        <v>24</v>
      </c>
      <c r="F25" s="34">
        <v>4</v>
      </c>
      <c r="G25" s="34">
        <v>4</v>
      </c>
      <c r="H25" s="34">
        <v>4</v>
      </c>
      <c r="I25" s="34">
        <v>4</v>
      </c>
      <c r="J25" s="34">
        <v>4</v>
      </c>
      <c r="K25" s="34">
        <v>4</v>
      </c>
      <c r="L25" s="35"/>
    </row>
    <row r="26" spans="1:12" ht="22.5" customHeight="1">
      <c r="A26" s="176"/>
      <c r="B26" s="257" t="s">
        <v>27</v>
      </c>
      <c r="C26" s="212" t="s">
        <v>32</v>
      </c>
      <c r="D26" s="213"/>
      <c r="E26" s="36">
        <f t="shared" si="2"/>
        <v>48</v>
      </c>
      <c r="F26" s="36">
        <v>8</v>
      </c>
      <c r="G26" s="36">
        <v>8</v>
      </c>
      <c r="H26" s="36">
        <v>8</v>
      </c>
      <c r="I26" s="36">
        <v>8</v>
      </c>
      <c r="J26" s="36">
        <v>8</v>
      </c>
      <c r="K26" s="36">
        <v>8</v>
      </c>
      <c r="L26" s="37" t="s">
        <v>33</v>
      </c>
    </row>
    <row r="27" spans="1:12" ht="22.5" customHeight="1">
      <c r="A27" s="176"/>
      <c r="B27" s="257"/>
      <c r="C27" s="212" t="s">
        <v>35</v>
      </c>
      <c r="D27" s="213"/>
      <c r="E27" s="36">
        <f t="shared" si="2"/>
        <v>24</v>
      </c>
      <c r="F27" s="36">
        <v>4</v>
      </c>
      <c r="G27" s="36">
        <v>4</v>
      </c>
      <c r="H27" s="36">
        <v>4</v>
      </c>
      <c r="I27" s="36">
        <v>4</v>
      </c>
      <c r="J27" s="36">
        <v>4</v>
      </c>
      <c r="K27" s="36">
        <v>4</v>
      </c>
      <c r="L27" s="38"/>
    </row>
    <row r="28" spans="1:12" ht="20.100000000000001" customHeight="1">
      <c r="A28" s="176"/>
      <c r="B28" s="258"/>
      <c r="C28" s="214" t="s">
        <v>53</v>
      </c>
      <c r="D28" s="215"/>
      <c r="E28" s="36">
        <f t="shared" si="2"/>
        <v>48</v>
      </c>
      <c r="F28" s="36">
        <v>8</v>
      </c>
      <c r="G28" s="36">
        <v>8</v>
      </c>
      <c r="H28" s="36">
        <v>8</v>
      </c>
      <c r="I28" s="36">
        <v>8</v>
      </c>
      <c r="J28" s="36">
        <v>8</v>
      </c>
      <c r="K28" s="36">
        <v>8</v>
      </c>
      <c r="L28" s="39"/>
    </row>
    <row r="29" spans="1:12">
      <c r="A29" s="176"/>
      <c r="B29" s="258"/>
      <c r="C29" s="252" t="s">
        <v>54</v>
      </c>
      <c r="D29" s="253"/>
      <c r="E29" s="36">
        <f t="shared" si="2"/>
        <v>24</v>
      </c>
      <c r="F29" s="36">
        <v>4</v>
      </c>
      <c r="G29" s="36">
        <v>4</v>
      </c>
      <c r="H29" s="36">
        <v>4</v>
      </c>
      <c r="I29" s="36">
        <v>4</v>
      </c>
      <c r="J29" s="36">
        <v>4</v>
      </c>
      <c r="K29" s="36">
        <v>4</v>
      </c>
      <c r="L29" s="40"/>
    </row>
    <row r="30" spans="1:12" ht="22.5" customHeight="1">
      <c r="A30" s="176"/>
      <c r="B30" s="258"/>
      <c r="C30" s="212" t="s">
        <v>36</v>
      </c>
      <c r="D30" s="213"/>
      <c r="E30" s="41">
        <v>12</v>
      </c>
      <c r="F30" s="36">
        <v>2</v>
      </c>
      <c r="G30" s="36">
        <v>2</v>
      </c>
      <c r="H30" s="36">
        <v>2</v>
      </c>
      <c r="I30" s="36">
        <v>2</v>
      </c>
      <c r="J30" s="36">
        <v>2</v>
      </c>
      <c r="K30" s="36">
        <v>2</v>
      </c>
      <c r="L30" s="42"/>
    </row>
    <row r="31" spans="1:12" ht="20.100000000000001" customHeight="1">
      <c r="A31" s="176"/>
      <c r="B31" s="258"/>
      <c r="C31" s="212" t="s">
        <v>37</v>
      </c>
      <c r="D31" s="213"/>
      <c r="E31" s="36">
        <f t="shared" si="2"/>
        <v>4</v>
      </c>
      <c r="F31" s="36">
        <v>2</v>
      </c>
      <c r="G31" s="36">
        <v>2</v>
      </c>
      <c r="H31" s="36"/>
      <c r="I31" s="36"/>
      <c r="J31" s="36"/>
      <c r="K31" s="36"/>
      <c r="L31" s="43"/>
    </row>
    <row r="32" spans="1:12" ht="20.100000000000001" customHeight="1">
      <c r="A32" s="176"/>
      <c r="B32" s="258"/>
      <c r="C32" s="212" t="s">
        <v>76</v>
      </c>
      <c r="D32" s="213"/>
      <c r="E32" s="36">
        <v>4</v>
      </c>
      <c r="F32" s="36">
        <v>2</v>
      </c>
      <c r="G32" s="36">
        <v>2</v>
      </c>
      <c r="H32" s="36" t="s">
        <v>87</v>
      </c>
      <c r="I32" s="36" t="s">
        <v>88</v>
      </c>
      <c r="J32" s="36"/>
      <c r="K32" s="36"/>
      <c r="L32" s="42"/>
    </row>
    <row r="33" spans="1:12" ht="20.100000000000001" customHeight="1">
      <c r="A33" s="176"/>
      <c r="B33" s="258"/>
      <c r="C33" s="212" t="s">
        <v>28</v>
      </c>
      <c r="D33" s="213"/>
      <c r="E33" s="36">
        <v>4</v>
      </c>
      <c r="F33" s="41"/>
      <c r="G33" s="41"/>
      <c r="H33" s="36">
        <v>2</v>
      </c>
      <c r="I33" s="36">
        <v>2</v>
      </c>
      <c r="J33" s="36"/>
      <c r="K33" s="36"/>
      <c r="L33" s="42"/>
    </row>
    <row r="34" spans="1:12" ht="20.100000000000001" customHeight="1">
      <c r="A34" s="176"/>
      <c r="B34" s="258"/>
      <c r="C34" s="212" t="s">
        <v>29</v>
      </c>
      <c r="D34" s="213"/>
      <c r="E34" s="36">
        <f t="shared" ref="E34:E37" si="3">SUM(F34:K34)</f>
        <v>4</v>
      </c>
      <c r="F34" s="36"/>
      <c r="G34" s="36"/>
      <c r="H34" s="44">
        <v>2</v>
      </c>
      <c r="I34" s="36">
        <v>2</v>
      </c>
      <c r="J34" s="36"/>
      <c r="K34" s="36"/>
      <c r="L34" s="43"/>
    </row>
    <row r="35" spans="1:12" ht="24.6" customHeight="1">
      <c r="A35" s="176"/>
      <c r="B35" s="258"/>
      <c r="C35" s="247" t="s">
        <v>55</v>
      </c>
      <c r="D35" s="248"/>
      <c r="E35" s="36">
        <f t="shared" si="3"/>
        <v>4</v>
      </c>
      <c r="F35" s="45"/>
      <c r="G35" s="45"/>
      <c r="H35" s="36">
        <v>2</v>
      </c>
      <c r="I35" s="36">
        <v>2</v>
      </c>
      <c r="J35" s="36"/>
      <c r="K35" s="36"/>
      <c r="L35" s="40"/>
    </row>
    <row r="36" spans="1:12" ht="20.100000000000001" customHeight="1">
      <c r="A36" s="176"/>
      <c r="B36" s="258"/>
      <c r="C36" s="216" t="s">
        <v>30</v>
      </c>
      <c r="D36" s="217"/>
      <c r="E36" s="36">
        <f t="shared" si="3"/>
        <v>4</v>
      </c>
      <c r="F36" s="45"/>
      <c r="G36" s="45"/>
      <c r="H36" s="45"/>
      <c r="I36" s="45"/>
      <c r="J36" s="46">
        <v>2</v>
      </c>
      <c r="K36" s="46">
        <v>2</v>
      </c>
      <c r="L36" s="47"/>
    </row>
    <row r="37" spans="1:12" ht="20.100000000000001" customHeight="1">
      <c r="A37" s="176"/>
      <c r="B37" s="258"/>
      <c r="C37" s="216" t="s">
        <v>31</v>
      </c>
      <c r="D37" s="217"/>
      <c r="E37" s="36">
        <f t="shared" si="3"/>
        <v>4</v>
      </c>
      <c r="F37" s="45"/>
      <c r="G37" s="45"/>
      <c r="H37" s="45"/>
      <c r="I37" s="45"/>
      <c r="J37" s="46">
        <v>2</v>
      </c>
      <c r="K37" s="46">
        <v>2</v>
      </c>
      <c r="L37" s="38"/>
    </row>
    <row r="38" spans="1:12" ht="22.5" customHeight="1" thickBot="1">
      <c r="A38" s="177"/>
      <c r="B38" s="259"/>
      <c r="C38" s="202" t="s">
        <v>56</v>
      </c>
      <c r="D38" s="203"/>
      <c r="E38" s="48">
        <f t="shared" ref="E38:K38" si="4">SUM(E25:E37)</f>
        <v>208</v>
      </c>
      <c r="F38" s="48">
        <f t="shared" si="4"/>
        <v>34</v>
      </c>
      <c r="G38" s="48">
        <f t="shared" si="4"/>
        <v>34</v>
      </c>
      <c r="H38" s="48">
        <f t="shared" si="4"/>
        <v>36</v>
      </c>
      <c r="I38" s="48">
        <f t="shared" si="4"/>
        <v>36</v>
      </c>
      <c r="J38" s="48">
        <f t="shared" si="4"/>
        <v>34</v>
      </c>
      <c r="K38" s="48">
        <f t="shared" si="4"/>
        <v>34</v>
      </c>
      <c r="L38" s="49"/>
    </row>
    <row r="39" spans="1:12" ht="19.350000000000001" customHeight="1" thickTop="1">
      <c r="A39" s="175" t="s">
        <v>39</v>
      </c>
      <c r="B39" s="249" t="s">
        <v>57</v>
      </c>
      <c r="C39" s="207" t="s">
        <v>42</v>
      </c>
      <c r="D39" s="208"/>
      <c r="E39" s="224">
        <v>12</v>
      </c>
      <c r="F39" s="34">
        <v>2</v>
      </c>
      <c r="G39" s="34">
        <v>2</v>
      </c>
      <c r="H39" s="50"/>
      <c r="I39" s="50"/>
      <c r="J39" s="34"/>
      <c r="K39" s="34"/>
      <c r="L39" s="226" t="s">
        <v>41</v>
      </c>
    </row>
    <row r="40" spans="1:12" ht="19.350000000000001" customHeight="1">
      <c r="A40" s="176"/>
      <c r="B40" s="250"/>
      <c r="C40" s="212" t="s">
        <v>43</v>
      </c>
      <c r="D40" s="213"/>
      <c r="E40" s="225"/>
      <c r="F40" s="36">
        <v>2</v>
      </c>
      <c r="G40" s="36">
        <v>2</v>
      </c>
      <c r="H40" s="36"/>
      <c r="I40" s="36"/>
      <c r="J40" s="36"/>
      <c r="K40" s="36"/>
      <c r="L40" s="227"/>
    </row>
    <row r="41" spans="1:12" ht="19.350000000000001" customHeight="1">
      <c r="A41" s="176"/>
      <c r="B41" s="250"/>
      <c r="C41" s="212" t="s">
        <v>44</v>
      </c>
      <c r="D41" s="213"/>
      <c r="E41" s="225"/>
      <c r="F41" s="36">
        <v>2</v>
      </c>
      <c r="G41" s="36">
        <v>2</v>
      </c>
      <c r="H41" s="36">
        <v>2</v>
      </c>
      <c r="I41" s="36">
        <v>2</v>
      </c>
      <c r="J41" s="36">
        <v>2</v>
      </c>
      <c r="K41" s="36">
        <v>2</v>
      </c>
      <c r="L41" s="227"/>
    </row>
    <row r="42" spans="1:12" ht="19.350000000000001" customHeight="1">
      <c r="A42" s="176"/>
      <c r="B42" s="250"/>
      <c r="C42" s="212" t="s">
        <v>40</v>
      </c>
      <c r="D42" s="213"/>
      <c r="E42" s="225"/>
      <c r="F42" s="36"/>
      <c r="G42" s="36"/>
      <c r="H42" s="36">
        <v>2</v>
      </c>
      <c r="I42" s="36">
        <v>2</v>
      </c>
      <c r="J42" s="36"/>
      <c r="K42" s="36"/>
      <c r="L42" s="227"/>
    </row>
    <row r="43" spans="1:12" ht="19.350000000000001" customHeight="1">
      <c r="A43" s="176"/>
      <c r="B43" s="250"/>
      <c r="C43" s="212" t="s">
        <v>45</v>
      </c>
      <c r="D43" s="213"/>
      <c r="E43" s="225"/>
      <c r="F43" s="36"/>
      <c r="G43" s="51"/>
      <c r="H43" s="36">
        <v>2</v>
      </c>
      <c r="I43" s="36">
        <v>2</v>
      </c>
      <c r="J43" s="36">
        <v>2</v>
      </c>
      <c r="K43" s="36">
        <v>2</v>
      </c>
      <c r="L43" s="227"/>
    </row>
    <row r="44" spans="1:12" ht="19.350000000000001" customHeight="1" thickBot="1">
      <c r="A44" s="177"/>
      <c r="B44" s="251"/>
      <c r="C44" s="229" t="s">
        <v>58</v>
      </c>
      <c r="D44" s="230"/>
      <c r="E44" s="52">
        <f>F44+G44+H44+I44+J44+K44</f>
        <v>12</v>
      </c>
      <c r="F44" s="53">
        <v>2</v>
      </c>
      <c r="G44" s="53">
        <v>2</v>
      </c>
      <c r="H44" s="53">
        <v>2</v>
      </c>
      <c r="I44" s="53">
        <v>2</v>
      </c>
      <c r="J44" s="53">
        <v>2</v>
      </c>
      <c r="K44" s="53">
        <v>2</v>
      </c>
      <c r="L44" s="228"/>
    </row>
    <row r="45" spans="1:12" ht="20.25" customHeight="1" thickTop="1">
      <c r="A45" s="182" t="s">
        <v>46</v>
      </c>
      <c r="B45" s="183"/>
      <c r="C45" s="183"/>
      <c r="D45" s="183"/>
      <c r="E45" s="54">
        <f>SUM(F45:K45)</f>
        <v>286</v>
      </c>
      <c r="F45" s="55">
        <f t="shared" ref="F45:K45" si="5">F24+F38+F44</f>
        <v>49</v>
      </c>
      <c r="G45" s="55">
        <f t="shared" si="5"/>
        <v>49</v>
      </c>
      <c r="H45" s="55">
        <f t="shared" si="5"/>
        <v>49</v>
      </c>
      <c r="I45" s="55">
        <f t="shared" si="5"/>
        <v>49</v>
      </c>
      <c r="J45" s="55">
        <f t="shared" si="5"/>
        <v>45</v>
      </c>
      <c r="K45" s="55">
        <f t="shared" si="5"/>
        <v>45</v>
      </c>
      <c r="L45" s="56"/>
    </row>
    <row r="46" spans="1:12" ht="27.6" customHeight="1">
      <c r="A46" s="245" t="s">
        <v>47</v>
      </c>
      <c r="B46" s="246"/>
      <c r="C46" s="246"/>
      <c r="D46" s="246"/>
      <c r="E46" s="41">
        <f>SUM(F46:K46)</f>
        <v>18</v>
      </c>
      <c r="F46" s="41">
        <v>3</v>
      </c>
      <c r="G46" s="41">
        <v>3</v>
      </c>
      <c r="H46" s="41">
        <v>3</v>
      </c>
      <c r="I46" s="41">
        <v>3</v>
      </c>
      <c r="J46" s="41">
        <v>3</v>
      </c>
      <c r="K46" s="41">
        <v>3</v>
      </c>
      <c r="L46" s="57"/>
    </row>
    <row r="47" spans="1:12" ht="21" customHeight="1" thickBot="1">
      <c r="A47" s="184" t="s">
        <v>59</v>
      </c>
      <c r="B47" s="185"/>
      <c r="C47" s="185"/>
      <c r="D47" s="185"/>
      <c r="E47" s="48">
        <f>E45+E46</f>
        <v>304</v>
      </c>
      <c r="F47" s="48">
        <f t="shared" ref="F47:K47" si="6">F45+F46</f>
        <v>52</v>
      </c>
      <c r="G47" s="48">
        <f t="shared" si="6"/>
        <v>52</v>
      </c>
      <c r="H47" s="48">
        <f t="shared" si="6"/>
        <v>52</v>
      </c>
      <c r="I47" s="48">
        <f t="shared" si="6"/>
        <v>52</v>
      </c>
      <c r="J47" s="48">
        <f t="shared" si="6"/>
        <v>48</v>
      </c>
      <c r="K47" s="48">
        <f t="shared" si="6"/>
        <v>48</v>
      </c>
      <c r="L47" s="58"/>
    </row>
    <row r="48" spans="1:12" ht="19.350000000000001" customHeight="1" thickTop="1" thickBot="1"/>
    <row r="49" spans="1:12" ht="19.350000000000001" customHeight="1">
      <c r="A49" s="186" t="s">
        <v>77</v>
      </c>
      <c r="B49" s="187"/>
      <c r="C49" s="187"/>
      <c r="D49" s="188"/>
      <c r="E49" s="59" t="s">
        <v>48</v>
      </c>
      <c r="F49" s="59" t="s">
        <v>49</v>
      </c>
      <c r="G49" s="60" t="s">
        <v>50</v>
      </c>
    </row>
    <row r="50" spans="1:12" ht="19.350000000000001" customHeight="1">
      <c r="A50" s="178" t="s">
        <v>78</v>
      </c>
      <c r="B50" s="140"/>
      <c r="C50" s="140" t="s">
        <v>79</v>
      </c>
      <c r="D50" s="140"/>
      <c r="E50" s="61">
        <f>SUM(F24:K24)</f>
        <v>66</v>
      </c>
      <c r="F50" s="61">
        <v>0</v>
      </c>
      <c r="G50" s="62">
        <f>SUM(F24:K24)</f>
        <v>66</v>
      </c>
    </row>
    <row r="51" spans="1:12" ht="19.350000000000001" customHeight="1">
      <c r="A51" s="178" t="s">
        <v>80</v>
      </c>
      <c r="B51" s="140"/>
      <c r="C51" s="140" t="s">
        <v>81</v>
      </c>
      <c r="D51" s="140"/>
      <c r="E51" s="61">
        <f>SUM(F38:K38)</f>
        <v>208</v>
      </c>
      <c r="F51" s="61">
        <f>SUM(F44:K44)</f>
        <v>12</v>
      </c>
      <c r="G51" s="62">
        <f>SUM(F38:K38)+SUM(F44:K44)</f>
        <v>220</v>
      </c>
    </row>
    <row r="52" spans="1:12" ht="19.350000000000001" customHeight="1" thickBot="1">
      <c r="A52" s="179" t="s">
        <v>82</v>
      </c>
      <c r="B52" s="180"/>
      <c r="C52" s="180"/>
      <c r="D52" s="181"/>
      <c r="E52" s="63">
        <f>SUM(E50:E51)</f>
        <v>274</v>
      </c>
      <c r="F52" s="63">
        <f>SUM(F50:F51)</f>
        <v>12</v>
      </c>
      <c r="G52" s="64">
        <f>SUM(F45:K45)</f>
        <v>286</v>
      </c>
    </row>
    <row r="53" spans="1:12" ht="19.350000000000001" customHeight="1">
      <c r="D53" s="4"/>
      <c r="E53" s="4"/>
      <c r="F53" s="4"/>
      <c r="G53" s="4"/>
      <c r="H53" s="4"/>
      <c r="I53" s="4"/>
    </row>
    <row r="54" spans="1:12" ht="19.350000000000001" customHeight="1"/>
    <row r="55" spans="1:12" ht="19.350000000000001" customHeight="1"/>
    <row r="56" spans="1:12" ht="19.350000000000001" customHeight="1"/>
    <row r="57" spans="1:12" s="2" customFormat="1" ht="19.350000000000001" customHeight="1">
      <c r="A57" s="1"/>
      <c r="B57" s="1"/>
      <c r="C57" s="1"/>
      <c r="E57" s="1"/>
      <c r="F57" s="1"/>
      <c r="G57" s="1"/>
      <c r="H57" s="1"/>
      <c r="I57" s="1"/>
      <c r="J57" s="1"/>
      <c r="K57" s="1"/>
      <c r="L57" s="3"/>
    </row>
    <row r="58" spans="1:12" s="2" customFormat="1" ht="19.350000000000001" customHeight="1">
      <c r="A58" s="1"/>
      <c r="B58" s="1"/>
      <c r="C58" s="1"/>
      <c r="E58" s="1"/>
      <c r="F58" s="1"/>
      <c r="G58" s="1"/>
      <c r="H58" s="1"/>
      <c r="I58" s="1"/>
      <c r="J58" s="1"/>
      <c r="K58" s="1"/>
      <c r="L58" s="3"/>
    </row>
    <row r="59" spans="1:12" s="2" customFormat="1" ht="19.350000000000001" customHeight="1">
      <c r="A59" s="1"/>
      <c r="B59" s="1"/>
      <c r="C59" s="1"/>
      <c r="E59" s="1"/>
      <c r="F59" s="1"/>
      <c r="G59" s="1"/>
      <c r="H59" s="1"/>
      <c r="I59" s="1"/>
      <c r="J59" s="1"/>
      <c r="K59" s="1"/>
      <c r="L59" s="3"/>
    </row>
    <row r="60" spans="1:12" s="2" customFormat="1" ht="19.350000000000001" customHeight="1">
      <c r="A60" s="1"/>
      <c r="B60" s="1"/>
      <c r="C60" s="1"/>
      <c r="E60" s="1"/>
      <c r="F60" s="1"/>
      <c r="G60" s="1"/>
      <c r="H60" s="1"/>
      <c r="I60" s="1"/>
      <c r="J60" s="1"/>
      <c r="K60" s="1"/>
      <c r="L60" s="3"/>
    </row>
    <row r="61" spans="1:12" s="2" customFormat="1" ht="19.350000000000001" customHeight="1">
      <c r="A61" s="1"/>
      <c r="B61" s="1"/>
      <c r="C61" s="1"/>
      <c r="E61" s="1"/>
      <c r="F61" s="1"/>
      <c r="G61" s="1"/>
      <c r="H61" s="1"/>
      <c r="I61" s="1"/>
      <c r="J61" s="1"/>
      <c r="K61" s="1"/>
      <c r="L61" s="3"/>
    </row>
    <row r="62" spans="1:12" s="2" customFormat="1" ht="19.350000000000001" customHeight="1">
      <c r="A62" s="1"/>
      <c r="B62" s="1"/>
      <c r="C62" s="1"/>
      <c r="E62" s="1"/>
      <c r="F62" s="1"/>
      <c r="G62" s="1"/>
      <c r="H62" s="1"/>
      <c r="I62" s="1"/>
      <c r="J62" s="1"/>
      <c r="K62" s="1"/>
      <c r="L62" s="3"/>
    </row>
    <row r="63" spans="1:12" ht="19.350000000000001" customHeight="1"/>
    <row r="64" spans="1:12" ht="19.350000000000001" customHeight="1"/>
    <row r="65" spans="14:14" ht="18" customHeight="1"/>
    <row r="66" spans="14:14" ht="21.6" customHeight="1"/>
    <row r="67" spans="14:14" ht="18.600000000000001" customHeight="1">
      <c r="N67" s="14"/>
    </row>
    <row r="68" spans="14:14" ht="20.45" customHeight="1"/>
    <row r="69" spans="14:14" ht="17.45" customHeight="1"/>
    <row r="74" spans="14:14">
      <c r="N74" s="14"/>
    </row>
    <row r="75" spans="14:14">
      <c r="N75" s="14"/>
    </row>
  </sheetData>
  <mergeCells count="57">
    <mergeCell ref="A51:B51"/>
    <mergeCell ref="C51:D51"/>
    <mergeCell ref="A52:D52"/>
    <mergeCell ref="A2:L2"/>
    <mergeCell ref="A45:D45"/>
    <mergeCell ref="A46:D46"/>
    <mergeCell ref="A47:D47"/>
    <mergeCell ref="A49:D49"/>
    <mergeCell ref="A50:B50"/>
    <mergeCell ref="C50:D50"/>
    <mergeCell ref="E39:E43"/>
    <mergeCell ref="L39:L44"/>
    <mergeCell ref="C40:D40"/>
    <mergeCell ref="C41:D41"/>
    <mergeCell ref="C42:D42"/>
    <mergeCell ref="C43:D43"/>
    <mergeCell ref="A39:A44"/>
    <mergeCell ref="B39:B44"/>
    <mergeCell ref="C39:D39"/>
    <mergeCell ref="C29:D29"/>
    <mergeCell ref="C30:D30"/>
    <mergeCell ref="C31:D31"/>
    <mergeCell ref="C32:D32"/>
    <mergeCell ref="C33:D33"/>
    <mergeCell ref="C44:D44"/>
    <mergeCell ref="C34:D34"/>
    <mergeCell ref="C35:D35"/>
    <mergeCell ref="C36:D36"/>
    <mergeCell ref="C37:D37"/>
    <mergeCell ref="C38:D38"/>
    <mergeCell ref="L17:L18"/>
    <mergeCell ref="C21:C22"/>
    <mergeCell ref="C23:D23"/>
    <mergeCell ref="C24:D24"/>
    <mergeCell ref="A25:A38"/>
    <mergeCell ref="C25:D25"/>
    <mergeCell ref="B26:B38"/>
    <mergeCell ref="C26:D26"/>
    <mergeCell ref="C27:D27"/>
    <mergeCell ref="C28:D28"/>
    <mergeCell ref="A7:B7"/>
    <mergeCell ref="A8:A24"/>
    <mergeCell ref="B8:B24"/>
    <mergeCell ref="C8:C9"/>
    <mergeCell ref="C11:C13"/>
    <mergeCell ref="C14:C16"/>
    <mergeCell ref="C17:C18"/>
    <mergeCell ref="A1:L1"/>
    <mergeCell ref="A3:L3"/>
    <mergeCell ref="A4:L4"/>
    <mergeCell ref="A5:B6"/>
    <mergeCell ref="C5:E6"/>
    <mergeCell ref="F5:K5"/>
    <mergeCell ref="L5:L6"/>
    <mergeCell ref="F6:G6"/>
    <mergeCell ref="H6:I6"/>
    <mergeCell ref="J6:K6"/>
  </mergeCells>
  <phoneticPr fontId="3" type="noConversion"/>
  <pageMargins left="0.25" right="0.25" top="0.75" bottom="0.75" header="0.3" footer="0.3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zoomScale="70" zoomScaleNormal="70" workbookViewId="0">
      <selection sqref="A1:L53"/>
    </sheetView>
  </sheetViews>
  <sheetFormatPr defaultRowHeight="16.5"/>
  <cols>
    <col min="1" max="1" width="3.5703125" style="1" customWidth="1"/>
    <col min="2" max="2" width="4.42578125" style="1" customWidth="1"/>
    <col min="3" max="3" width="15.28515625" style="1" customWidth="1"/>
    <col min="4" max="4" width="20.28515625" style="2" customWidth="1"/>
    <col min="5" max="5" width="15" style="1" customWidth="1"/>
    <col min="6" max="6" width="9.42578125" style="1" customWidth="1"/>
    <col min="7" max="7" width="7.85546875" style="1" customWidth="1"/>
    <col min="8" max="9" width="11.42578125" style="1" bestFit="1" customWidth="1"/>
    <col min="10" max="10" width="13.42578125" style="1" customWidth="1"/>
    <col min="11" max="11" width="11.42578125" style="1" bestFit="1" customWidth="1"/>
    <col min="12" max="12" width="24.42578125" style="3" customWidth="1"/>
    <col min="13" max="256" width="9.140625" style="13"/>
    <col min="257" max="257" width="3.5703125" style="13" customWidth="1"/>
    <col min="258" max="258" width="4.42578125" style="13" customWidth="1"/>
    <col min="259" max="259" width="24.85546875" style="13" customWidth="1"/>
    <col min="260" max="261" width="9.42578125" style="13" customWidth="1"/>
    <col min="262" max="262" width="7.85546875" style="13" customWidth="1"/>
    <col min="263" max="266" width="10.28515625" style="13" bestFit="1" customWidth="1"/>
    <col min="267" max="267" width="17" style="13" customWidth="1"/>
    <col min="268" max="512" width="9.140625" style="13"/>
    <col min="513" max="513" width="3.5703125" style="13" customWidth="1"/>
    <col min="514" max="514" width="4.42578125" style="13" customWidth="1"/>
    <col min="515" max="515" width="24.85546875" style="13" customWidth="1"/>
    <col min="516" max="517" width="9.42578125" style="13" customWidth="1"/>
    <col min="518" max="518" width="7.85546875" style="13" customWidth="1"/>
    <col min="519" max="522" width="10.28515625" style="13" bestFit="1" customWidth="1"/>
    <col min="523" max="523" width="17" style="13" customWidth="1"/>
    <col min="524" max="768" width="9.140625" style="13"/>
    <col min="769" max="769" width="3.5703125" style="13" customWidth="1"/>
    <col min="770" max="770" width="4.42578125" style="13" customWidth="1"/>
    <col min="771" max="771" width="24.85546875" style="13" customWidth="1"/>
    <col min="772" max="773" width="9.42578125" style="13" customWidth="1"/>
    <col min="774" max="774" width="7.85546875" style="13" customWidth="1"/>
    <col min="775" max="778" width="10.28515625" style="13" bestFit="1" customWidth="1"/>
    <col min="779" max="779" width="17" style="13" customWidth="1"/>
    <col min="780" max="1024" width="9.140625" style="13"/>
    <col min="1025" max="1025" width="3.5703125" style="13" customWidth="1"/>
    <col min="1026" max="1026" width="4.42578125" style="13" customWidth="1"/>
    <col min="1027" max="1027" width="24.85546875" style="13" customWidth="1"/>
    <col min="1028" max="1029" width="9.42578125" style="13" customWidth="1"/>
    <col min="1030" max="1030" width="7.85546875" style="13" customWidth="1"/>
    <col min="1031" max="1034" width="10.28515625" style="13" bestFit="1" customWidth="1"/>
    <col min="1035" max="1035" width="17" style="13" customWidth="1"/>
    <col min="1036" max="1280" width="9.140625" style="13"/>
    <col min="1281" max="1281" width="3.5703125" style="13" customWidth="1"/>
    <col min="1282" max="1282" width="4.42578125" style="13" customWidth="1"/>
    <col min="1283" max="1283" width="24.85546875" style="13" customWidth="1"/>
    <col min="1284" max="1285" width="9.42578125" style="13" customWidth="1"/>
    <col min="1286" max="1286" width="7.85546875" style="13" customWidth="1"/>
    <col min="1287" max="1290" width="10.28515625" style="13" bestFit="1" customWidth="1"/>
    <col min="1291" max="1291" width="17" style="13" customWidth="1"/>
    <col min="1292" max="1536" width="9.140625" style="13"/>
    <col min="1537" max="1537" width="3.5703125" style="13" customWidth="1"/>
    <col min="1538" max="1538" width="4.42578125" style="13" customWidth="1"/>
    <col min="1539" max="1539" width="24.85546875" style="13" customWidth="1"/>
    <col min="1540" max="1541" width="9.42578125" style="13" customWidth="1"/>
    <col min="1542" max="1542" width="7.85546875" style="13" customWidth="1"/>
    <col min="1543" max="1546" width="10.28515625" style="13" bestFit="1" customWidth="1"/>
    <col min="1547" max="1547" width="17" style="13" customWidth="1"/>
    <col min="1548" max="1792" width="9.140625" style="13"/>
    <col min="1793" max="1793" width="3.5703125" style="13" customWidth="1"/>
    <col min="1794" max="1794" width="4.42578125" style="13" customWidth="1"/>
    <col min="1795" max="1795" width="24.85546875" style="13" customWidth="1"/>
    <col min="1796" max="1797" width="9.42578125" style="13" customWidth="1"/>
    <col min="1798" max="1798" width="7.85546875" style="13" customWidth="1"/>
    <col min="1799" max="1802" width="10.28515625" style="13" bestFit="1" customWidth="1"/>
    <col min="1803" max="1803" width="17" style="13" customWidth="1"/>
    <col min="1804" max="2048" width="9.140625" style="13"/>
    <col min="2049" max="2049" width="3.5703125" style="13" customWidth="1"/>
    <col min="2050" max="2050" width="4.42578125" style="13" customWidth="1"/>
    <col min="2051" max="2051" width="24.85546875" style="13" customWidth="1"/>
    <col min="2052" max="2053" width="9.42578125" style="13" customWidth="1"/>
    <col min="2054" max="2054" width="7.85546875" style="13" customWidth="1"/>
    <col min="2055" max="2058" width="10.28515625" style="13" bestFit="1" customWidth="1"/>
    <col min="2059" max="2059" width="17" style="13" customWidth="1"/>
    <col min="2060" max="2304" width="9.140625" style="13"/>
    <col min="2305" max="2305" width="3.5703125" style="13" customWidth="1"/>
    <col min="2306" max="2306" width="4.42578125" style="13" customWidth="1"/>
    <col min="2307" max="2307" width="24.85546875" style="13" customWidth="1"/>
    <col min="2308" max="2309" width="9.42578125" style="13" customWidth="1"/>
    <col min="2310" max="2310" width="7.85546875" style="13" customWidth="1"/>
    <col min="2311" max="2314" width="10.28515625" style="13" bestFit="1" customWidth="1"/>
    <col min="2315" max="2315" width="17" style="13" customWidth="1"/>
    <col min="2316" max="2560" width="9.140625" style="13"/>
    <col min="2561" max="2561" width="3.5703125" style="13" customWidth="1"/>
    <col min="2562" max="2562" width="4.42578125" style="13" customWidth="1"/>
    <col min="2563" max="2563" width="24.85546875" style="13" customWidth="1"/>
    <col min="2564" max="2565" width="9.42578125" style="13" customWidth="1"/>
    <col min="2566" max="2566" width="7.85546875" style="13" customWidth="1"/>
    <col min="2567" max="2570" width="10.28515625" style="13" bestFit="1" customWidth="1"/>
    <col min="2571" max="2571" width="17" style="13" customWidth="1"/>
    <col min="2572" max="2816" width="9.140625" style="13"/>
    <col min="2817" max="2817" width="3.5703125" style="13" customWidth="1"/>
    <col min="2818" max="2818" width="4.42578125" style="13" customWidth="1"/>
    <col min="2819" max="2819" width="24.85546875" style="13" customWidth="1"/>
    <col min="2820" max="2821" width="9.42578125" style="13" customWidth="1"/>
    <col min="2822" max="2822" width="7.85546875" style="13" customWidth="1"/>
    <col min="2823" max="2826" width="10.28515625" style="13" bestFit="1" customWidth="1"/>
    <col min="2827" max="2827" width="17" style="13" customWidth="1"/>
    <col min="2828" max="3072" width="9.140625" style="13"/>
    <col min="3073" max="3073" width="3.5703125" style="13" customWidth="1"/>
    <col min="3074" max="3074" width="4.42578125" style="13" customWidth="1"/>
    <col min="3075" max="3075" width="24.85546875" style="13" customWidth="1"/>
    <col min="3076" max="3077" width="9.42578125" style="13" customWidth="1"/>
    <col min="3078" max="3078" width="7.85546875" style="13" customWidth="1"/>
    <col min="3079" max="3082" width="10.28515625" style="13" bestFit="1" customWidth="1"/>
    <col min="3083" max="3083" width="17" style="13" customWidth="1"/>
    <col min="3084" max="3328" width="9.140625" style="13"/>
    <col min="3329" max="3329" width="3.5703125" style="13" customWidth="1"/>
    <col min="3330" max="3330" width="4.42578125" style="13" customWidth="1"/>
    <col min="3331" max="3331" width="24.85546875" style="13" customWidth="1"/>
    <col min="3332" max="3333" width="9.42578125" style="13" customWidth="1"/>
    <col min="3334" max="3334" width="7.85546875" style="13" customWidth="1"/>
    <col min="3335" max="3338" width="10.28515625" style="13" bestFit="1" customWidth="1"/>
    <col min="3339" max="3339" width="17" style="13" customWidth="1"/>
    <col min="3340" max="3584" width="9.140625" style="13"/>
    <col min="3585" max="3585" width="3.5703125" style="13" customWidth="1"/>
    <col min="3586" max="3586" width="4.42578125" style="13" customWidth="1"/>
    <col min="3587" max="3587" width="24.85546875" style="13" customWidth="1"/>
    <col min="3588" max="3589" width="9.42578125" style="13" customWidth="1"/>
    <col min="3590" max="3590" width="7.85546875" style="13" customWidth="1"/>
    <col min="3591" max="3594" width="10.28515625" style="13" bestFit="1" customWidth="1"/>
    <col min="3595" max="3595" width="17" style="13" customWidth="1"/>
    <col min="3596" max="3840" width="9.140625" style="13"/>
    <col min="3841" max="3841" width="3.5703125" style="13" customWidth="1"/>
    <col min="3842" max="3842" width="4.42578125" style="13" customWidth="1"/>
    <col min="3843" max="3843" width="24.85546875" style="13" customWidth="1"/>
    <col min="3844" max="3845" width="9.42578125" style="13" customWidth="1"/>
    <col min="3846" max="3846" width="7.85546875" style="13" customWidth="1"/>
    <col min="3847" max="3850" width="10.28515625" style="13" bestFit="1" customWidth="1"/>
    <col min="3851" max="3851" width="17" style="13" customWidth="1"/>
    <col min="3852" max="4096" width="9.140625" style="13"/>
    <col min="4097" max="4097" width="3.5703125" style="13" customWidth="1"/>
    <col min="4098" max="4098" width="4.42578125" style="13" customWidth="1"/>
    <col min="4099" max="4099" width="24.85546875" style="13" customWidth="1"/>
    <col min="4100" max="4101" width="9.42578125" style="13" customWidth="1"/>
    <col min="4102" max="4102" width="7.85546875" style="13" customWidth="1"/>
    <col min="4103" max="4106" width="10.28515625" style="13" bestFit="1" customWidth="1"/>
    <col min="4107" max="4107" width="17" style="13" customWidth="1"/>
    <col min="4108" max="4352" width="9.140625" style="13"/>
    <col min="4353" max="4353" width="3.5703125" style="13" customWidth="1"/>
    <col min="4354" max="4354" width="4.42578125" style="13" customWidth="1"/>
    <col min="4355" max="4355" width="24.85546875" style="13" customWidth="1"/>
    <col min="4356" max="4357" width="9.42578125" style="13" customWidth="1"/>
    <col min="4358" max="4358" width="7.85546875" style="13" customWidth="1"/>
    <col min="4359" max="4362" width="10.28515625" style="13" bestFit="1" customWidth="1"/>
    <col min="4363" max="4363" width="17" style="13" customWidth="1"/>
    <col min="4364" max="4608" width="9.140625" style="13"/>
    <col min="4609" max="4609" width="3.5703125" style="13" customWidth="1"/>
    <col min="4610" max="4610" width="4.42578125" style="13" customWidth="1"/>
    <col min="4611" max="4611" width="24.85546875" style="13" customWidth="1"/>
    <col min="4612" max="4613" width="9.42578125" style="13" customWidth="1"/>
    <col min="4614" max="4614" width="7.85546875" style="13" customWidth="1"/>
    <col min="4615" max="4618" width="10.28515625" style="13" bestFit="1" customWidth="1"/>
    <col min="4619" max="4619" width="17" style="13" customWidth="1"/>
    <col min="4620" max="4864" width="9.140625" style="13"/>
    <col min="4865" max="4865" width="3.5703125" style="13" customWidth="1"/>
    <col min="4866" max="4866" width="4.42578125" style="13" customWidth="1"/>
    <col min="4867" max="4867" width="24.85546875" style="13" customWidth="1"/>
    <col min="4868" max="4869" width="9.42578125" style="13" customWidth="1"/>
    <col min="4870" max="4870" width="7.85546875" style="13" customWidth="1"/>
    <col min="4871" max="4874" width="10.28515625" style="13" bestFit="1" customWidth="1"/>
    <col min="4875" max="4875" width="17" style="13" customWidth="1"/>
    <col min="4876" max="5120" width="9.140625" style="13"/>
    <col min="5121" max="5121" width="3.5703125" style="13" customWidth="1"/>
    <col min="5122" max="5122" width="4.42578125" style="13" customWidth="1"/>
    <col min="5123" max="5123" width="24.85546875" style="13" customWidth="1"/>
    <col min="5124" max="5125" width="9.42578125" style="13" customWidth="1"/>
    <col min="5126" max="5126" width="7.85546875" style="13" customWidth="1"/>
    <col min="5127" max="5130" width="10.28515625" style="13" bestFit="1" customWidth="1"/>
    <col min="5131" max="5131" width="17" style="13" customWidth="1"/>
    <col min="5132" max="5376" width="9.140625" style="13"/>
    <col min="5377" max="5377" width="3.5703125" style="13" customWidth="1"/>
    <col min="5378" max="5378" width="4.42578125" style="13" customWidth="1"/>
    <col min="5379" max="5379" width="24.85546875" style="13" customWidth="1"/>
    <col min="5380" max="5381" width="9.42578125" style="13" customWidth="1"/>
    <col min="5382" max="5382" width="7.85546875" style="13" customWidth="1"/>
    <col min="5383" max="5386" width="10.28515625" style="13" bestFit="1" customWidth="1"/>
    <col min="5387" max="5387" width="17" style="13" customWidth="1"/>
    <col min="5388" max="5632" width="9.140625" style="13"/>
    <col min="5633" max="5633" width="3.5703125" style="13" customWidth="1"/>
    <col min="5634" max="5634" width="4.42578125" style="13" customWidth="1"/>
    <col min="5635" max="5635" width="24.85546875" style="13" customWidth="1"/>
    <col min="5636" max="5637" width="9.42578125" style="13" customWidth="1"/>
    <col min="5638" max="5638" width="7.85546875" style="13" customWidth="1"/>
    <col min="5639" max="5642" width="10.28515625" style="13" bestFit="1" customWidth="1"/>
    <col min="5643" max="5643" width="17" style="13" customWidth="1"/>
    <col min="5644" max="5888" width="9.140625" style="13"/>
    <col min="5889" max="5889" width="3.5703125" style="13" customWidth="1"/>
    <col min="5890" max="5890" width="4.42578125" style="13" customWidth="1"/>
    <col min="5891" max="5891" width="24.85546875" style="13" customWidth="1"/>
    <col min="5892" max="5893" width="9.42578125" style="13" customWidth="1"/>
    <col min="5894" max="5894" width="7.85546875" style="13" customWidth="1"/>
    <col min="5895" max="5898" width="10.28515625" style="13" bestFit="1" customWidth="1"/>
    <col min="5899" max="5899" width="17" style="13" customWidth="1"/>
    <col min="5900" max="6144" width="9.140625" style="13"/>
    <col min="6145" max="6145" width="3.5703125" style="13" customWidth="1"/>
    <col min="6146" max="6146" width="4.42578125" style="13" customWidth="1"/>
    <col min="6147" max="6147" width="24.85546875" style="13" customWidth="1"/>
    <col min="6148" max="6149" width="9.42578125" style="13" customWidth="1"/>
    <col min="6150" max="6150" width="7.85546875" style="13" customWidth="1"/>
    <col min="6151" max="6154" width="10.28515625" style="13" bestFit="1" customWidth="1"/>
    <col min="6155" max="6155" width="17" style="13" customWidth="1"/>
    <col min="6156" max="6400" width="9.140625" style="13"/>
    <col min="6401" max="6401" width="3.5703125" style="13" customWidth="1"/>
    <col min="6402" max="6402" width="4.42578125" style="13" customWidth="1"/>
    <col min="6403" max="6403" width="24.85546875" style="13" customWidth="1"/>
    <col min="6404" max="6405" width="9.42578125" style="13" customWidth="1"/>
    <col min="6406" max="6406" width="7.85546875" style="13" customWidth="1"/>
    <col min="6407" max="6410" width="10.28515625" style="13" bestFit="1" customWidth="1"/>
    <col min="6411" max="6411" width="17" style="13" customWidth="1"/>
    <col min="6412" max="6656" width="9.140625" style="13"/>
    <col min="6657" max="6657" width="3.5703125" style="13" customWidth="1"/>
    <col min="6658" max="6658" width="4.42578125" style="13" customWidth="1"/>
    <col min="6659" max="6659" width="24.85546875" style="13" customWidth="1"/>
    <col min="6660" max="6661" width="9.42578125" style="13" customWidth="1"/>
    <col min="6662" max="6662" width="7.85546875" style="13" customWidth="1"/>
    <col min="6663" max="6666" width="10.28515625" style="13" bestFit="1" customWidth="1"/>
    <col min="6667" max="6667" width="17" style="13" customWidth="1"/>
    <col min="6668" max="6912" width="9.140625" style="13"/>
    <col min="6913" max="6913" width="3.5703125" style="13" customWidth="1"/>
    <col min="6914" max="6914" width="4.42578125" style="13" customWidth="1"/>
    <col min="6915" max="6915" width="24.85546875" style="13" customWidth="1"/>
    <col min="6916" max="6917" width="9.42578125" style="13" customWidth="1"/>
    <col min="6918" max="6918" width="7.85546875" style="13" customWidth="1"/>
    <col min="6919" max="6922" width="10.28515625" style="13" bestFit="1" customWidth="1"/>
    <col min="6923" max="6923" width="17" style="13" customWidth="1"/>
    <col min="6924" max="7168" width="9.140625" style="13"/>
    <col min="7169" max="7169" width="3.5703125" style="13" customWidth="1"/>
    <col min="7170" max="7170" width="4.42578125" style="13" customWidth="1"/>
    <col min="7171" max="7171" width="24.85546875" style="13" customWidth="1"/>
    <col min="7172" max="7173" width="9.42578125" style="13" customWidth="1"/>
    <col min="7174" max="7174" width="7.85546875" style="13" customWidth="1"/>
    <col min="7175" max="7178" width="10.28515625" style="13" bestFit="1" customWidth="1"/>
    <col min="7179" max="7179" width="17" style="13" customWidth="1"/>
    <col min="7180" max="7424" width="9.140625" style="13"/>
    <col min="7425" max="7425" width="3.5703125" style="13" customWidth="1"/>
    <col min="7426" max="7426" width="4.42578125" style="13" customWidth="1"/>
    <col min="7427" max="7427" width="24.85546875" style="13" customWidth="1"/>
    <col min="7428" max="7429" width="9.42578125" style="13" customWidth="1"/>
    <col min="7430" max="7430" width="7.85546875" style="13" customWidth="1"/>
    <col min="7431" max="7434" width="10.28515625" style="13" bestFit="1" customWidth="1"/>
    <col min="7435" max="7435" width="17" style="13" customWidth="1"/>
    <col min="7436" max="7680" width="9.140625" style="13"/>
    <col min="7681" max="7681" width="3.5703125" style="13" customWidth="1"/>
    <col min="7682" max="7682" width="4.42578125" style="13" customWidth="1"/>
    <col min="7683" max="7683" width="24.85546875" style="13" customWidth="1"/>
    <col min="7684" max="7685" width="9.42578125" style="13" customWidth="1"/>
    <col min="7686" max="7686" width="7.85546875" style="13" customWidth="1"/>
    <col min="7687" max="7690" width="10.28515625" style="13" bestFit="1" customWidth="1"/>
    <col min="7691" max="7691" width="17" style="13" customWidth="1"/>
    <col min="7692" max="7936" width="9.140625" style="13"/>
    <col min="7937" max="7937" width="3.5703125" style="13" customWidth="1"/>
    <col min="7938" max="7938" width="4.42578125" style="13" customWidth="1"/>
    <col min="7939" max="7939" width="24.85546875" style="13" customWidth="1"/>
    <col min="7940" max="7941" width="9.42578125" style="13" customWidth="1"/>
    <col min="7942" max="7942" width="7.85546875" style="13" customWidth="1"/>
    <col min="7943" max="7946" width="10.28515625" style="13" bestFit="1" customWidth="1"/>
    <col min="7947" max="7947" width="17" style="13" customWidth="1"/>
    <col min="7948" max="8192" width="9.140625" style="13"/>
    <col min="8193" max="8193" width="3.5703125" style="13" customWidth="1"/>
    <col min="8194" max="8194" width="4.42578125" style="13" customWidth="1"/>
    <col min="8195" max="8195" width="24.85546875" style="13" customWidth="1"/>
    <col min="8196" max="8197" width="9.42578125" style="13" customWidth="1"/>
    <col min="8198" max="8198" width="7.85546875" style="13" customWidth="1"/>
    <col min="8199" max="8202" width="10.28515625" style="13" bestFit="1" customWidth="1"/>
    <col min="8203" max="8203" width="17" style="13" customWidth="1"/>
    <col min="8204" max="8448" width="9.140625" style="13"/>
    <col min="8449" max="8449" width="3.5703125" style="13" customWidth="1"/>
    <col min="8450" max="8450" width="4.42578125" style="13" customWidth="1"/>
    <col min="8451" max="8451" width="24.85546875" style="13" customWidth="1"/>
    <col min="8452" max="8453" width="9.42578125" style="13" customWidth="1"/>
    <col min="8454" max="8454" width="7.85546875" style="13" customWidth="1"/>
    <col min="8455" max="8458" width="10.28515625" style="13" bestFit="1" customWidth="1"/>
    <col min="8459" max="8459" width="17" style="13" customWidth="1"/>
    <col min="8460" max="8704" width="9.140625" style="13"/>
    <col min="8705" max="8705" width="3.5703125" style="13" customWidth="1"/>
    <col min="8706" max="8706" width="4.42578125" style="13" customWidth="1"/>
    <col min="8707" max="8707" width="24.85546875" style="13" customWidth="1"/>
    <col min="8708" max="8709" width="9.42578125" style="13" customWidth="1"/>
    <col min="8710" max="8710" width="7.85546875" style="13" customWidth="1"/>
    <col min="8711" max="8714" width="10.28515625" style="13" bestFit="1" customWidth="1"/>
    <col min="8715" max="8715" width="17" style="13" customWidth="1"/>
    <col min="8716" max="8960" width="9.140625" style="13"/>
    <col min="8961" max="8961" width="3.5703125" style="13" customWidth="1"/>
    <col min="8962" max="8962" width="4.42578125" style="13" customWidth="1"/>
    <col min="8963" max="8963" width="24.85546875" style="13" customWidth="1"/>
    <col min="8964" max="8965" width="9.42578125" style="13" customWidth="1"/>
    <col min="8966" max="8966" width="7.85546875" style="13" customWidth="1"/>
    <col min="8967" max="8970" width="10.28515625" style="13" bestFit="1" customWidth="1"/>
    <col min="8971" max="8971" width="17" style="13" customWidth="1"/>
    <col min="8972" max="9216" width="9.140625" style="13"/>
    <col min="9217" max="9217" width="3.5703125" style="13" customWidth="1"/>
    <col min="9218" max="9218" width="4.42578125" style="13" customWidth="1"/>
    <col min="9219" max="9219" width="24.85546875" style="13" customWidth="1"/>
    <col min="9220" max="9221" width="9.42578125" style="13" customWidth="1"/>
    <col min="9222" max="9222" width="7.85546875" style="13" customWidth="1"/>
    <col min="9223" max="9226" width="10.28515625" style="13" bestFit="1" customWidth="1"/>
    <col min="9227" max="9227" width="17" style="13" customWidth="1"/>
    <col min="9228" max="9472" width="9.140625" style="13"/>
    <col min="9473" max="9473" width="3.5703125" style="13" customWidth="1"/>
    <col min="9474" max="9474" width="4.42578125" style="13" customWidth="1"/>
    <col min="9475" max="9475" width="24.85546875" style="13" customWidth="1"/>
    <col min="9476" max="9477" width="9.42578125" style="13" customWidth="1"/>
    <col min="9478" max="9478" width="7.85546875" style="13" customWidth="1"/>
    <col min="9479" max="9482" width="10.28515625" style="13" bestFit="1" customWidth="1"/>
    <col min="9483" max="9483" width="17" style="13" customWidth="1"/>
    <col min="9484" max="9728" width="9.140625" style="13"/>
    <col min="9729" max="9729" width="3.5703125" style="13" customWidth="1"/>
    <col min="9730" max="9730" width="4.42578125" style="13" customWidth="1"/>
    <col min="9731" max="9731" width="24.85546875" style="13" customWidth="1"/>
    <col min="9732" max="9733" width="9.42578125" style="13" customWidth="1"/>
    <col min="9734" max="9734" width="7.85546875" style="13" customWidth="1"/>
    <col min="9735" max="9738" width="10.28515625" style="13" bestFit="1" customWidth="1"/>
    <col min="9739" max="9739" width="17" style="13" customWidth="1"/>
    <col min="9740" max="9984" width="9.140625" style="13"/>
    <col min="9985" max="9985" width="3.5703125" style="13" customWidth="1"/>
    <col min="9986" max="9986" width="4.42578125" style="13" customWidth="1"/>
    <col min="9987" max="9987" width="24.85546875" style="13" customWidth="1"/>
    <col min="9988" max="9989" width="9.42578125" style="13" customWidth="1"/>
    <col min="9990" max="9990" width="7.85546875" style="13" customWidth="1"/>
    <col min="9991" max="9994" width="10.28515625" style="13" bestFit="1" customWidth="1"/>
    <col min="9995" max="9995" width="17" style="13" customWidth="1"/>
    <col min="9996" max="10240" width="9.140625" style="13"/>
    <col min="10241" max="10241" width="3.5703125" style="13" customWidth="1"/>
    <col min="10242" max="10242" width="4.42578125" style="13" customWidth="1"/>
    <col min="10243" max="10243" width="24.85546875" style="13" customWidth="1"/>
    <col min="10244" max="10245" width="9.42578125" style="13" customWidth="1"/>
    <col min="10246" max="10246" width="7.85546875" style="13" customWidth="1"/>
    <col min="10247" max="10250" width="10.28515625" style="13" bestFit="1" customWidth="1"/>
    <col min="10251" max="10251" width="17" style="13" customWidth="1"/>
    <col min="10252" max="10496" width="9.140625" style="13"/>
    <col min="10497" max="10497" width="3.5703125" style="13" customWidth="1"/>
    <col min="10498" max="10498" width="4.42578125" style="13" customWidth="1"/>
    <col min="10499" max="10499" width="24.85546875" style="13" customWidth="1"/>
    <col min="10500" max="10501" width="9.42578125" style="13" customWidth="1"/>
    <col min="10502" max="10502" width="7.85546875" style="13" customWidth="1"/>
    <col min="10503" max="10506" width="10.28515625" style="13" bestFit="1" customWidth="1"/>
    <col min="10507" max="10507" width="17" style="13" customWidth="1"/>
    <col min="10508" max="10752" width="9.140625" style="13"/>
    <col min="10753" max="10753" width="3.5703125" style="13" customWidth="1"/>
    <col min="10754" max="10754" width="4.42578125" style="13" customWidth="1"/>
    <col min="10755" max="10755" width="24.85546875" style="13" customWidth="1"/>
    <col min="10756" max="10757" width="9.42578125" style="13" customWidth="1"/>
    <col min="10758" max="10758" width="7.85546875" style="13" customWidth="1"/>
    <col min="10759" max="10762" width="10.28515625" style="13" bestFit="1" customWidth="1"/>
    <col min="10763" max="10763" width="17" style="13" customWidth="1"/>
    <col min="10764" max="11008" width="9.140625" style="13"/>
    <col min="11009" max="11009" width="3.5703125" style="13" customWidth="1"/>
    <col min="11010" max="11010" width="4.42578125" style="13" customWidth="1"/>
    <col min="11011" max="11011" width="24.85546875" style="13" customWidth="1"/>
    <col min="11012" max="11013" width="9.42578125" style="13" customWidth="1"/>
    <col min="11014" max="11014" width="7.85546875" style="13" customWidth="1"/>
    <col min="11015" max="11018" width="10.28515625" style="13" bestFit="1" customWidth="1"/>
    <col min="11019" max="11019" width="17" style="13" customWidth="1"/>
    <col min="11020" max="11264" width="9.140625" style="13"/>
    <col min="11265" max="11265" width="3.5703125" style="13" customWidth="1"/>
    <col min="11266" max="11266" width="4.42578125" style="13" customWidth="1"/>
    <col min="11267" max="11267" width="24.85546875" style="13" customWidth="1"/>
    <col min="11268" max="11269" width="9.42578125" style="13" customWidth="1"/>
    <col min="11270" max="11270" width="7.85546875" style="13" customWidth="1"/>
    <col min="11271" max="11274" width="10.28515625" style="13" bestFit="1" customWidth="1"/>
    <col min="11275" max="11275" width="17" style="13" customWidth="1"/>
    <col min="11276" max="11520" width="9.140625" style="13"/>
    <col min="11521" max="11521" width="3.5703125" style="13" customWidth="1"/>
    <col min="11522" max="11522" width="4.42578125" style="13" customWidth="1"/>
    <col min="11523" max="11523" width="24.85546875" style="13" customWidth="1"/>
    <col min="11524" max="11525" width="9.42578125" style="13" customWidth="1"/>
    <col min="11526" max="11526" width="7.85546875" style="13" customWidth="1"/>
    <col min="11527" max="11530" width="10.28515625" style="13" bestFit="1" customWidth="1"/>
    <col min="11531" max="11531" width="17" style="13" customWidth="1"/>
    <col min="11532" max="11776" width="9.140625" style="13"/>
    <col min="11777" max="11777" width="3.5703125" style="13" customWidth="1"/>
    <col min="11778" max="11778" width="4.42578125" style="13" customWidth="1"/>
    <col min="11779" max="11779" width="24.85546875" style="13" customWidth="1"/>
    <col min="11780" max="11781" width="9.42578125" style="13" customWidth="1"/>
    <col min="11782" max="11782" width="7.85546875" style="13" customWidth="1"/>
    <col min="11783" max="11786" width="10.28515625" style="13" bestFit="1" customWidth="1"/>
    <col min="11787" max="11787" width="17" style="13" customWidth="1"/>
    <col min="11788" max="12032" width="9.140625" style="13"/>
    <col min="12033" max="12033" width="3.5703125" style="13" customWidth="1"/>
    <col min="12034" max="12034" width="4.42578125" style="13" customWidth="1"/>
    <col min="12035" max="12035" width="24.85546875" style="13" customWidth="1"/>
    <col min="12036" max="12037" width="9.42578125" style="13" customWidth="1"/>
    <col min="12038" max="12038" width="7.85546875" style="13" customWidth="1"/>
    <col min="12039" max="12042" width="10.28515625" style="13" bestFit="1" customWidth="1"/>
    <col min="12043" max="12043" width="17" style="13" customWidth="1"/>
    <col min="12044" max="12288" width="9.140625" style="13"/>
    <col min="12289" max="12289" width="3.5703125" style="13" customWidth="1"/>
    <col min="12290" max="12290" width="4.42578125" style="13" customWidth="1"/>
    <col min="12291" max="12291" width="24.85546875" style="13" customWidth="1"/>
    <col min="12292" max="12293" width="9.42578125" style="13" customWidth="1"/>
    <col min="12294" max="12294" width="7.85546875" style="13" customWidth="1"/>
    <col min="12295" max="12298" width="10.28515625" style="13" bestFit="1" customWidth="1"/>
    <col min="12299" max="12299" width="17" style="13" customWidth="1"/>
    <col min="12300" max="12544" width="9.140625" style="13"/>
    <col min="12545" max="12545" width="3.5703125" style="13" customWidth="1"/>
    <col min="12546" max="12546" width="4.42578125" style="13" customWidth="1"/>
    <col min="12547" max="12547" width="24.85546875" style="13" customWidth="1"/>
    <col min="12548" max="12549" width="9.42578125" style="13" customWidth="1"/>
    <col min="12550" max="12550" width="7.85546875" style="13" customWidth="1"/>
    <col min="12551" max="12554" width="10.28515625" style="13" bestFit="1" customWidth="1"/>
    <col min="12555" max="12555" width="17" style="13" customWidth="1"/>
    <col min="12556" max="12800" width="9.140625" style="13"/>
    <col min="12801" max="12801" width="3.5703125" style="13" customWidth="1"/>
    <col min="12802" max="12802" width="4.42578125" style="13" customWidth="1"/>
    <col min="12803" max="12803" width="24.85546875" style="13" customWidth="1"/>
    <col min="12804" max="12805" width="9.42578125" style="13" customWidth="1"/>
    <col min="12806" max="12806" width="7.85546875" style="13" customWidth="1"/>
    <col min="12807" max="12810" width="10.28515625" style="13" bestFit="1" customWidth="1"/>
    <col min="12811" max="12811" width="17" style="13" customWidth="1"/>
    <col min="12812" max="13056" width="9.140625" style="13"/>
    <col min="13057" max="13057" width="3.5703125" style="13" customWidth="1"/>
    <col min="13058" max="13058" width="4.42578125" style="13" customWidth="1"/>
    <col min="13059" max="13059" width="24.85546875" style="13" customWidth="1"/>
    <col min="13060" max="13061" width="9.42578125" style="13" customWidth="1"/>
    <col min="13062" max="13062" width="7.85546875" style="13" customWidth="1"/>
    <col min="13063" max="13066" width="10.28515625" style="13" bestFit="1" customWidth="1"/>
    <col min="13067" max="13067" width="17" style="13" customWidth="1"/>
    <col min="13068" max="13312" width="9.140625" style="13"/>
    <col min="13313" max="13313" width="3.5703125" style="13" customWidth="1"/>
    <col min="13314" max="13314" width="4.42578125" style="13" customWidth="1"/>
    <col min="13315" max="13315" width="24.85546875" style="13" customWidth="1"/>
    <col min="13316" max="13317" width="9.42578125" style="13" customWidth="1"/>
    <col min="13318" max="13318" width="7.85546875" style="13" customWidth="1"/>
    <col min="13319" max="13322" width="10.28515625" style="13" bestFit="1" customWidth="1"/>
    <col min="13323" max="13323" width="17" style="13" customWidth="1"/>
    <col min="13324" max="13568" width="9.140625" style="13"/>
    <col min="13569" max="13569" width="3.5703125" style="13" customWidth="1"/>
    <col min="13570" max="13570" width="4.42578125" style="13" customWidth="1"/>
    <col min="13571" max="13571" width="24.85546875" style="13" customWidth="1"/>
    <col min="13572" max="13573" width="9.42578125" style="13" customWidth="1"/>
    <col min="13574" max="13574" width="7.85546875" style="13" customWidth="1"/>
    <col min="13575" max="13578" width="10.28515625" style="13" bestFit="1" customWidth="1"/>
    <col min="13579" max="13579" width="17" style="13" customWidth="1"/>
    <col min="13580" max="13824" width="9.140625" style="13"/>
    <col min="13825" max="13825" width="3.5703125" style="13" customWidth="1"/>
    <col min="13826" max="13826" width="4.42578125" style="13" customWidth="1"/>
    <col min="13827" max="13827" width="24.85546875" style="13" customWidth="1"/>
    <col min="13828" max="13829" width="9.42578125" style="13" customWidth="1"/>
    <col min="13830" max="13830" width="7.85546875" style="13" customWidth="1"/>
    <col min="13831" max="13834" width="10.28515625" style="13" bestFit="1" customWidth="1"/>
    <col min="13835" max="13835" width="17" style="13" customWidth="1"/>
    <col min="13836" max="14080" width="9.140625" style="13"/>
    <col min="14081" max="14081" width="3.5703125" style="13" customWidth="1"/>
    <col min="14082" max="14082" width="4.42578125" style="13" customWidth="1"/>
    <col min="14083" max="14083" width="24.85546875" style="13" customWidth="1"/>
    <col min="14084" max="14085" width="9.42578125" style="13" customWidth="1"/>
    <col min="14086" max="14086" width="7.85546875" style="13" customWidth="1"/>
    <col min="14087" max="14090" width="10.28515625" style="13" bestFit="1" customWidth="1"/>
    <col min="14091" max="14091" width="17" style="13" customWidth="1"/>
    <col min="14092" max="14336" width="9.140625" style="13"/>
    <col min="14337" max="14337" width="3.5703125" style="13" customWidth="1"/>
    <col min="14338" max="14338" width="4.42578125" style="13" customWidth="1"/>
    <col min="14339" max="14339" width="24.85546875" style="13" customWidth="1"/>
    <col min="14340" max="14341" width="9.42578125" style="13" customWidth="1"/>
    <col min="14342" max="14342" width="7.85546875" style="13" customWidth="1"/>
    <col min="14343" max="14346" width="10.28515625" style="13" bestFit="1" customWidth="1"/>
    <col min="14347" max="14347" width="17" style="13" customWidth="1"/>
    <col min="14348" max="14592" width="9.140625" style="13"/>
    <col min="14593" max="14593" width="3.5703125" style="13" customWidth="1"/>
    <col min="14594" max="14594" width="4.42578125" style="13" customWidth="1"/>
    <col min="14595" max="14595" width="24.85546875" style="13" customWidth="1"/>
    <col min="14596" max="14597" width="9.42578125" style="13" customWidth="1"/>
    <col min="14598" max="14598" width="7.85546875" style="13" customWidth="1"/>
    <col min="14599" max="14602" width="10.28515625" style="13" bestFit="1" customWidth="1"/>
    <col min="14603" max="14603" width="17" style="13" customWidth="1"/>
    <col min="14604" max="14848" width="9.140625" style="13"/>
    <col min="14849" max="14849" width="3.5703125" style="13" customWidth="1"/>
    <col min="14850" max="14850" width="4.42578125" style="13" customWidth="1"/>
    <col min="14851" max="14851" width="24.85546875" style="13" customWidth="1"/>
    <col min="14852" max="14853" width="9.42578125" style="13" customWidth="1"/>
    <col min="14854" max="14854" width="7.85546875" style="13" customWidth="1"/>
    <col min="14855" max="14858" width="10.28515625" style="13" bestFit="1" customWidth="1"/>
    <col min="14859" max="14859" width="17" style="13" customWidth="1"/>
    <col min="14860" max="15104" width="9.140625" style="13"/>
    <col min="15105" max="15105" width="3.5703125" style="13" customWidth="1"/>
    <col min="15106" max="15106" width="4.42578125" style="13" customWidth="1"/>
    <col min="15107" max="15107" width="24.85546875" style="13" customWidth="1"/>
    <col min="15108" max="15109" width="9.42578125" style="13" customWidth="1"/>
    <col min="15110" max="15110" width="7.85546875" style="13" customWidth="1"/>
    <col min="15111" max="15114" width="10.28515625" style="13" bestFit="1" customWidth="1"/>
    <col min="15115" max="15115" width="17" style="13" customWidth="1"/>
    <col min="15116" max="15360" width="9.140625" style="13"/>
    <col min="15361" max="15361" width="3.5703125" style="13" customWidth="1"/>
    <col min="15362" max="15362" width="4.42578125" style="13" customWidth="1"/>
    <col min="15363" max="15363" width="24.85546875" style="13" customWidth="1"/>
    <col min="15364" max="15365" width="9.42578125" style="13" customWidth="1"/>
    <col min="15366" max="15366" width="7.85546875" style="13" customWidth="1"/>
    <col min="15367" max="15370" width="10.28515625" style="13" bestFit="1" customWidth="1"/>
    <col min="15371" max="15371" width="17" style="13" customWidth="1"/>
    <col min="15372" max="15616" width="9.140625" style="13"/>
    <col min="15617" max="15617" width="3.5703125" style="13" customWidth="1"/>
    <col min="15618" max="15618" width="4.42578125" style="13" customWidth="1"/>
    <col min="15619" max="15619" width="24.85546875" style="13" customWidth="1"/>
    <col min="15620" max="15621" width="9.42578125" style="13" customWidth="1"/>
    <col min="15622" max="15622" width="7.85546875" style="13" customWidth="1"/>
    <col min="15623" max="15626" width="10.28515625" style="13" bestFit="1" customWidth="1"/>
    <col min="15627" max="15627" width="17" style="13" customWidth="1"/>
    <col min="15628" max="15872" width="9.140625" style="13"/>
    <col min="15873" max="15873" width="3.5703125" style="13" customWidth="1"/>
    <col min="15874" max="15874" width="4.42578125" style="13" customWidth="1"/>
    <col min="15875" max="15875" width="24.85546875" style="13" customWidth="1"/>
    <col min="15876" max="15877" width="9.42578125" style="13" customWidth="1"/>
    <col min="15878" max="15878" width="7.85546875" style="13" customWidth="1"/>
    <col min="15879" max="15882" width="10.28515625" style="13" bestFit="1" customWidth="1"/>
    <col min="15883" max="15883" width="17" style="13" customWidth="1"/>
    <col min="15884" max="16128" width="9.140625" style="13"/>
    <col min="16129" max="16129" width="3.5703125" style="13" customWidth="1"/>
    <col min="16130" max="16130" width="4.42578125" style="13" customWidth="1"/>
    <col min="16131" max="16131" width="24.85546875" style="13" customWidth="1"/>
    <col min="16132" max="16133" width="9.42578125" style="13" customWidth="1"/>
    <col min="16134" max="16134" width="7.85546875" style="13" customWidth="1"/>
    <col min="16135" max="16138" width="10.28515625" style="13" bestFit="1" customWidth="1"/>
    <col min="16139" max="16139" width="17" style="13" customWidth="1"/>
    <col min="16140" max="16384" width="9.140625" style="13"/>
  </cols>
  <sheetData>
    <row r="1" spans="1:12" ht="33" customHeight="1">
      <c r="A1" s="133" t="s">
        <v>107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18" customHeight="1">
      <c r="A2" s="260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</row>
    <row r="3" spans="1:12" ht="17.25" customHeight="1">
      <c r="A3" s="244" t="s">
        <v>84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</row>
    <row r="4" spans="1:12" ht="16.5" customHeight="1" thickBot="1">
      <c r="A4" s="136" t="s">
        <v>83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2" ht="20.100000000000001" customHeight="1" thickTop="1">
      <c r="A5" s="137" t="s">
        <v>0</v>
      </c>
      <c r="B5" s="138"/>
      <c r="C5" s="141" t="s">
        <v>1</v>
      </c>
      <c r="D5" s="141"/>
      <c r="E5" s="141"/>
      <c r="F5" s="141" t="s">
        <v>2</v>
      </c>
      <c r="G5" s="141"/>
      <c r="H5" s="141"/>
      <c r="I5" s="141"/>
      <c r="J5" s="141"/>
      <c r="K5" s="141"/>
      <c r="L5" s="143" t="s">
        <v>3</v>
      </c>
    </row>
    <row r="6" spans="1:12" ht="20.100000000000001" customHeight="1">
      <c r="A6" s="139"/>
      <c r="B6" s="140"/>
      <c r="C6" s="142"/>
      <c r="D6" s="142"/>
      <c r="E6" s="142"/>
      <c r="F6" s="142" t="s">
        <v>4</v>
      </c>
      <c r="G6" s="142"/>
      <c r="H6" s="142" t="s">
        <v>5</v>
      </c>
      <c r="I6" s="142"/>
      <c r="J6" s="142" t="s">
        <v>6</v>
      </c>
      <c r="K6" s="142"/>
      <c r="L6" s="144"/>
    </row>
    <row r="7" spans="1:12" ht="20.100000000000001" customHeight="1">
      <c r="A7" s="145" t="s">
        <v>62</v>
      </c>
      <c r="B7" s="146"/>
      <c r="C7" s="9" t="s">
        <v>7</v>
      </c>
      <c r="D7" s="27" t="s">
        <v>8</v>
      </c>
      <c r="E7" s="25" t="s">
        <v>51</v>
      </c>
      <c r="F7" s="25" t="s">
        <v>9</v>
      </c>
      <c r="G7" s="25" t="s">
        <v>10</v>
      </c>
      <c r="H7" s="25" t="s">
        <v>9</v>
      </c>
      <c r="I7" s="25" t="s">
        <v>10</v>
      </c>
      <c r="J7" s="25" t="s">
        <v>11</v>
      </c>
      <c r="K7" s="25" t="s">
        <v>10</v>
      </c>
      <c r="L7" s="10"/>
    </row>
    <row r="8" spans="1:12" ht="20.100000000000001" customHeight="1">
      <c r="A8" s="145" t="s">
        <v>12</v>
      </c>
      <c r="B8" s="148" t="s">
        <v>13</v>
      </c>
      <c r="C8" s="163" t="s">
        <v>63</v>
      </c>
      <c r="D8" s="24" t="s">
        <v>64</v>
      </c>
      <c r="E8" s="25">
        <f>SUM(F8:K8)</f>
        <v>16</v>
      </c>
      <c r="F8" s="25">
        <v>3</v>
      </c>
      <c r="G8" s="25">
        <v>3</v>
      </c>
      <c r="H8" s="25">
        <v>3</v>
      </c>
      <c r="I8" s="25">
        <v>3</v>
      </c>
      <c r="J8" s="25">
        <v>2</v>
      </c>
      <c r="K8" s="25">
        <v>2</v>
      </c>
      <c r="L8" s="10" t="s">
        <v>61</v>
      </c>
    </row>
    <row r="9" spans="1:12" ht="20.100000000000001" customHeight="1">
      <c r="A9" s="145"/>
      <c r="B9" s="148"/>
      <c r="C9" s="163"/>
      <c r="D9" s="24" t="s">
        <v>65</v>
      </c>
      <c r="E9" s="25">
        <f t="shared" ref="E9:E23" si="0">SUM(F9:K9)</f>
        <v>12</v>
      </c>
      <c r="F9" s="25">
        <v>2</v>
      </c>
      <c r="G9" s="25">
        <v>2</v>
      </c>
      <c r="H9" s="25">
        <v>2</v>
      </c>
      <c r="I9" s="25">
        <v>2</v>
      </c>
      <c r="J9" s="25">
        <v>2</v>
      </c>
      <c r="K9" s="25">
        <v>2</v>
      </c>
      <c r="L9" s="10"/>
    </row>
    <row r="10" spans="1:12" ht="20.100000000000001" customHeight="1">
      <c r="A10" s="145"/>
      <c r="B10" s="148"/>
      <c r="C10" s="24" t="s">
        <v>66</v>
      </c>
      <c r="D10" s="24" t="s">
        <v>66</v>
      </c>
      <c r="E10" s="25">
        <f t="shared" si="0"/>
        <v>4</v>
      </c>
      <c r="F10" s="25">
        <v>1</v>
      </c>
      <c r="G10" s="25">
        <v>1</v>
      </c>
      <c r="H10" s="25">
        <v>1</v>
      </c>
      <c r="I10" s="25">
        <v>1</v>
      </c>
      <c r="J10" s="25"/>
      <c r="K10" s="25"/>
      <c r="L10" s="10"/>
    </row>
    <row r="11" spans="1:12" ht="20.100000000000001" customHeight="1">
      <c r="A11" s="145"/>
      <c r="B11" s="148"/>
      <c r="C11" s="163" t="s">
        <v>67</v>
      </c>
      <c r="D11" s="24" t="s">
        <v>68</v>
      </c>
      <c r="E11" s="25">
        <f t="shared" si="0"/>
        <v>2</v>
      </c>
      <c r="F11" s="25"/>
      <c r="G11" s="25"/>
      <c r="H11" s="25"/>
      <c r="I11" s="25"/>
      <c r="J11" s="25">
        <v>1</v>
      </c>
      <c r="K11" s="25">
        <v>1</v>
      </c>
      <c r="L11" s="10"/>
    </row>
    <row r="12" spans="1:12" ht="20.100000000000001" customHeight="1">
      <c r="A12" s="145"/>
      <c r="B12" s="148"/>
      <c r="C12" s="163"/>
      <c r="D12" s="24" t="s">
        <v>69</v>
      </c>
      <c r="E12" s="25">
        <f t="shared" si="0"/>
        <v>2</v>
      </c>
      <c r="F12" s="11"/>
      <c r="G12" s="11"/>
      <c r="H12" s="25">
        <v>1</v>
      </c>
      <c r="I12" s="25">
        <v>1</v>
      </c>
      <c r="J12" s="25"/>
      <c r="K12" s="25"/>
      <c r="L12" s="10"/>
    </row>
    <row r="13" spans="1:12" ht="20.100000000000001" customHeight="1">
      <c r="A13" s="145"/>
      <c r="B13" s="148"/>
      <c r="C13" s="163"/>
      <c r="D13" s="24" t="s">
        <v>70</v>
      </c>
      <c r="E13" s="25">
        <f t="shared" si="0"/>
        <v>2</v>
      </c>
      <c r="F13" s="25"/>
      <c r="G13" s="25"/>
      <c r="H13" s="25">
        <v>1</v>
      </c>
      <c r="I13" s="25">
        <v>1</v>
      </c>
      <c r="J13" s="25"/>
      <c r="K13" s="25"/>
      <c r="L13" s="10"/>
    </row>
    <row r="14" spans="1:12" ht="20.100000000000001" customHeight="1">
      <c r="A14" s="145"/>
      <c r="B14" s="148"/>
      <c r="C14" s="163" t="s">
        <v>71</v>
      </c>
      <c r="D14" s="24" t="s">
        <v>14</v>
      </c>
      <c r="E14" s="25">
        <f t="shared" si="0"/>
        <v>1</v>
      </c>
      <c r="F14" s="25"/>
      <c r="G14" s="25">
        <v>1</v>
      </c>
      <c r="H14" s="25"/>
      <c r="I14" s="25"/>
      <c r="J14" s="25"/>
      <c r="K14" s="25"/>
      <c r="L14" s="10"/>
    </row>
    <row r="15" spans="1:12" ht="20.100000000000001" customHeight="1">
      <c r="A15" s="145"/>
      <c r="B15" s="148"/>
      <c r="C15" s="163"/>
      <c r="D15" s="24" t="s">
        <v>15</v>
      </c>
      <c r="E15" s="25">
        <f t="shared" si="0"/>
        <v>1</v>
      </c>
      <c r="F15" s="25">
        <v>1</v>
      </c>
      <c r="G15" s="25"/>
      <c r="H15" s="25"/>
      <c r="I15" s="25"/>
      <c r="J15" s="25"/>
      <c r="K15" s="25"/>
      <c r="L15" s="10"/>
    </row>
    <row r="16" spans="1:12" ht="20.100000000000001" customHeight="1">
      <c r="A16" s="145"/>
      <c r="B16" s="148"/>
      <c r="C16" s="163"/>
      <c r="D16" s="24" t="s">
        <v>16</v>
      </c>
      <c r="E16" s="25">
        <f t="shared" si="0"/>
        <v>2</v>
      </c>
      <c r="F16" s="25"/>
      <c r="G16" s="25"/>
      <c r="H16" s="25"/>
      <c r="I16" s="25"/>
      <c r="J16" s="25">
        <v>1</v>
      </c>
      <c r="K16" s="25">
        <v>1</v>
      </c>
      <c r="L16" s="10"/>
    </row>
    <row r="17" spans="1:12" ht="20.100000000000001" customHeight="1">
      <c r="A17" s="145"/>
      <c r="B17" s="148"/>
      <c r="C17" s="163" t="s">
        <v>72</v>
      </c>
      <c r="D17" s="24" t="s">
        <v>73</v>
      </c>
      <c r="E17" s="25">
        <f t="shared" si="0"/>
        <v>2</v>
      </c>
      <c r="F17" s="5">
        <v>2</v>
      </c>
      <c r="G17" s="6"/>
      <c r="H17" s="25"/>
      <c r="I17" s="25"/>
      <c r="J17" s="25"/>
      <c r="K17" s="25"/>
      <c r="L17" s="144" t="s">
        <v>17</v>
      </c>
    </row>
    <row r="18" spans="1:12" ht="20.100000000000001" customHeight="1">
      <c r="A18" s="145"/>
      <c r="B18" s="148"/>
      <c r="C18" s="163"/>
      <c r="D18" s="24" t="s">
        <v>74</v>
      </c>
      <c r="E18" s="25">
        <f t="shared" si="0"/>
        <v>2</v>
      </c>
      <c r="F18" s="7"/>
      <c r="G18" s="8">
        <v>2</v>
      </c>
      <c r="H18" s="25"/>
      <c r="I18" s="25"/>
      <c r="J18" s="25"/>
      <c r="K18" s="25"/>
      <c r="L18" s="144"/>
    </row>
    <row r="19" spans="1:12" ht="20.100000000000001" customHeight="1">
      <c r="A19" s="145"/>
      <c r="B19" s="148"/>
      <c r="C19" s="24" t="s">
        <v>18</v>
      </c>
      <c r="D19" s="24" t="s">
        <v>19</v>
      </c>
      <c r="E19" s="25">
        <f t="shared" si="0"/>
        <v>2</v>
      </c>
      <c r="F19" s="25"/>
      <c r="G19" s="25"/>
      <c r="H19" s="25">
        <v>1</v>
      </c>
      <c r="I19" s="25">
        <v>1</v>
      </c>
      <c r="J19" s="25"/>
      <c r="K19" s="25"/>
      <c r="L19" s="10"/>
    </row>
    <row r="20" spans="1:12" ht="20.100000000000001" customHeight="1">
      <c r="A20" s="145"/>
      <c r="B20" s="148"/>
      <c r="C20" s="24" t="s">
        <v>20</v>
      </c>
      <c r="D20" s="24" t="s">
        <v>21</v>
      </c>
      <c r="E20" s="25">
        <f t="shared" si="0"/>
        <v>2</v>
      </c>
      <c r="F20" s="25"/>
      <c r="G20" s="25"/>
      <c r="H20" s="25"/>
      <c r="I20" s="25"/>
      <c r="J20" s="25">
        <v>1</v>
      </c>
      <c r="K20" s="25">
        <v>1</v>
      </c>
      <c r="L20" s="10" t="s">
        <v>22</v>
      </c>
    </row>
    <row r="21" spans="1:12" ht="20.100000000000001" customHeight="1">
      <c r="A21" s="145"/>
      <c r="B21" s="148"/>
      <c r="C21" s="163" t="s">
        <v>75</v>
      </c>
      <c r="D21" s="24" t="s">
        <v>23</v>
      </c>
      <c r="E21" s="25">
        <f t="shared" si="0"/>
        <v>2</v>
      </c>
      <c r="F21" s="25">
        <v>1</v>
      </c>
      <c r="G21" s="25">
        <v>1</v>
      </c>
      <c r="H21" s="25"/>
      <c r="I21" s="25"/>
      <c r="J21" s="25"/>
      <c r="K21" s="25"/>
      <c r="L21" s="10"/>
    </row>
    <row r="22" spans="1:12" ht="20.100000000000001" customHeight="1">
      <c r="A22" s="145"/>
      <c r="B22" s="148"/>
      <c r="C22" s="163"/>
      <c r="D22" s="24" t="s">
        <v>24</v>
      </c>
      <c r="E22" s="25">
        <f t="shared" si="0"/>
        <v>12</v>
      </c>
      <c r="F22" s="25">
        <v>2</v>
      </c>
      <c r="G22" s="25">
        <v>2</v>
      </c>
      <c r="H22" s="25">
        <v>2</v>
      </c>
      <c r="I22" s="25">
        <v>2</v>
      </c>
      <c r="J22" s="25">
        <v>2</v>
      </c>
      <c r="K22" s="25">
        <v>2</v>
      </c>
      <c r="L22" s="10"/>
    </row>
    <row r="23" spans="1:12" ht="20.100000000000001" customHeight="1">
      <c r="A23" s="145"/>
      <c r="B23" s="148"/>
      <c r="C23" s="156" t="s">
        <v>25</v>
      </c>
      <c r="D23" s="156"/>
      <c r="E23" s="25">
        <f t="shared" si="0"/>
        <v>2</v>
      </c>
      <c r="F23" s="25">
        <v>1</v>
      </c>
      <c r="G23" s="25">
        <v>1</v>
      </c>
      <c r="H23" s="25"/>
      <c r="I23" s="25"/>
      <c r="J23" s="25"/>
      <c r="K23" s="25"/>
      <c r="L23" s="10"/>
    </row>
    <row r="24" spans="1:12" ht="24.95" customHeight="1" thickBot="1">
      <c r="A24" s="147"/>
      <c r="B24" s="149"/>
      <c r="C24" s="157" t="s">
        <v>26</v>
      </c>
      <c r="D24" s="157"/>
      <c r="E24" s="26">
        <f>SUM(E8:E23)</f>
        <v>66</v>
      </c>
      <c r="F24" s="26">
        <f t="shared" ref="F24:K24" si="1">SUM(F8:F23)</f>
        <v>13</v>
      </c>
      <c r="G24" s="26">
        <f t="shared" si="1"/>
        <v>13</v>
      </c>
      <c r="H24" s="26">
        <f t="shared" si="1"/>
        <v>11</v>
      </c>
      <c r="I24" s="26">
        <f t="shared" si="1"/>
        <v>11</v>
      </c>
      <c r="J24" s="26">
        <f t="shared" si="1"/>
        <v>9</v>
      </c>
      <c r="K24" s="26">
        <f t="shared" si="1"/>
        <v>9</v>
      </c>
      <c r="L24" s="12"/>
    </row>
    <row r="25" spans="1:12" ht="24" customHeight="1" thickTop="1">
      <c r="A25" s="175" t="s">
        <v>60</v>
      </c>
      <c r="B25" s="33" t="s">
        <v>52</v>
      </c>
      <c r="C25" s="195" t="s">
        <v>34</v>
      </c>
      <c r="D25" s="196"/>
      <c r="E25" s="65">
        <f t="shared" ref="E25:E31" si="2">SUM(F25:K25)</f>
        <v>24</v>
      </c>
      <c r="F25" s="65">
        <v>4</v>
      </c>
      <c r="G25" s="65">
        <v>4</v>
      </c>
      <c r="H25" s="65">
        <v>4</v>
      </c>
      <c r="I25" s="65">
        <v>4</v>
      </c>
      <c r="J25" s="65">
        <v>4</v>
      </c>
      <c r="K25" s="65">
        <v>4</v>
      </c>
      <c r="L25" s="66"/>
    </row>
    <row r="26" spans="1:12" ht="22.5" customHeight="1">
      <c r="A26" s="176"/>
      <c r="B26" s="257" t="s">
        <v>27</v>
      </c>
      <c r="C26" s="164" t="s">
        <v>32</v>
      </c>
      <c r="D26" s="165"/>
      <c r="E26" s="67">
        <f t="shared" si="2"/>
        <v>48</v>
      </c>
      <c r="F26" s="67">
        <v>8</v>
      </c>
      <c r="G26" s="67">
        <v>8</v>
      </c>
      <c r="H26" s="67">
        <v>8</v>
      </c>
      <c r="I26" s="67">
        <v>8</v>
      </c>
      <c r="J26" s="67">
        <v>8</v>
      </c>
      <c r="K26" s="67">
        <v>8</v>
      </c>
      <c r="L26" s="68" t="s">
        <v>33</v>
      </c>
    </row>
    <row r="27" spans="1:12" ht="22.5" customHeight="1">
      <c r="A27" s="176"/>
      <c r="B27" s="257"/>
      <c r="C27" s="164" t="s">
        <v>35</v>
      </c>
      <c r="D27" s="165"/>
      <c r="E27" s="67">
        <f t="shared" si="2"/>
        <v>24</v>
      </c>
      <c r="F27" s="67">
        <v>4</v>
      </c>
      <c r="G27" s="67">
        <v>4</v>
      </c>
      <c r="H27" s="67">
        <v>4</v>
      </c>
      <c r="I27" s="67">
        <v>4</v>
      </c>
      <c r="J27" s="67">
        <v>4</v>
      </c>
      <c r="K27" s="67">
        <v>4</v>
      </c>
      <c r="L27" s="69"/>
    </row>
    <row r="28" spans="1:12" ht="20.100000000000001" customHeight="1">
      <c r="A28" s="176"/>
      <c r="B28" s="258"/>
      <c r="C28" s="262" t="s">
        <v>53</v>
      </c>
      <c r="D28" s="263"/>
      <c r="E28" s="67">
        <f t="shared" si="2"/>
        <v>48</v>
      </c>
      <c r="F28" s="67">
        <v>8</v>
      </c>
      <c r="G28" s="67">
        <v>8</v>
      </c>
      <c r="H28" s="67">
        <v>8</v>
      </c>
      <c r="I28" s="67">
        <v>8</v>
      </c>
      <c r="J28" s="67">
        <v>8</v>
      </c>
      <c r="K28" s="67">
        <v>8</v>
      </c>
      <c r="L28" s="70"/>
    </row>
    <row r="29" spans="1:12">
      <c r="A29" s="176"/>
      <c r="B29" s="258"/>
      <c r="C29" s="264" t="s">
        <v>54</v>
      </c>
      <c r="D29" s="265"/>
      <c r="E29" s="67">
        <f t="shared" si="2"/>
        <v>24</v>
      </c>
      <c r="F29" s="67">
        <v>4</v>
      </c>
      <c r="G29" s="67">
        <v>4</v>
      </c>
      <c r="H29" s="67">
        <v>4</v>
      </c>
      <c r="I29" s="67">
        <v>4</v>
      </c>
      <c r="J29" s="67">
        <v>4</v>
      </c>
      <c r="K29" s="67">
        <v>4</v>
      </c>
      <c r="L29" s="71"/>
    </row>
    <row r="30" spans="1:12" ht="22.5" customHeight="1">
      <c r="A30" s="176"/>
      <c r="B30" s="258"/>
      <c r="C30" s="164" t="s">
        <v>36</v>
      </c>
      <c r="D30" s="165"/>
      <c r="E30" s="72">
        <v>12</v>
      </c>
      <c r="F30" s="67">
        <v>2</v>
      </c>
      <c r="G30" s="67">
        <v>2</v>
      </c>
      <c r="H30" s="67">
        <v>2</v>
      </c>
      <c r="I30" s="67">
        <v>2</v>
      </c>
      <c r="J30" s="67">
        <v>2</v>
      </c>
      <c r="K30" s="67">
        <v>2</v>
      </c>
      <c r="L30" s="73"/>
    </row>
    <row r="31" spans="1:12" ht="20.100000000000001" customHeight="1">
      <c r="A31" s="176"/>
      <c r="B31" s="258"/>
      <c r="C31" s="164" t="s">
        <v>37</v>
      </c>
      <c r="D31" s="165"/>
      <c r="E31" s="67">
        <f t="shared" si="2"/>
        <v>4</v>
      </c>
      <c r="F31" s="67">
        <v>2</v>
      </c>
      <c r="G31" s="67">
        <v>2</v>
      </c>
      <c r="H31" s="67"/>
      <c r="I31" s="67"/>
      <c r="J31" s="67"/>
      <c r="K31" s="67"/>
      <c r="L31" s="74"/>
    </row>
    <row r="32" spans="1:12" ht="20.100000000000001" customHeight="1">
      <c r="A32" s="176"/>
      <c r="B32" s="258"/>
      <c r="C32" s="164" t="s">
        <v>38</v>
      </c>
      <c r="D32" s="165"/>
      <c r="E32" s="72" t="s">
        <v>102</v>
      </c>
      <c r="F32" s="72" t="s">
        <v>103</v>
      </c>
      <c r="G32" s="72" t="s">
        <v>103</v>
      </c>
      <c r="H32" s="72"/>
      <c r="I32" s="72"/>
      <c r="J32" s="72"/>
      <c r="K32" s="72"/>
      <c r="L32" s="74" t="s">
        <v>85</v>
      </c>
    </row>
    <row r="33" spans="1:12" ht="20.100000000000001" customHeight="1">
      <c r="A33" s="176"/>
      <c r="B33" s="258"/>
      <c r="C33" s="164" t="s">
        <v>76</v>
      </c>
      <c r="D33" s="165"/>
      <c r="E33" s="72" t="s">
        <v>108</v>
      </c>
      <c r="F33" s="72">
        <v>2</v>
      </c>
      <c r="G33" s="72">
        <v>2</v>
      </c>
      <c r="H33" s="72" t="s">
        <v>91</v>
      </c>
      <c r="I33" s="72" t="s">
        <v>91</v>
      </c>
      <c r="J33" s="72"/>
      <c r="K33" s="72"/>
      <c r="L33" s="74" t="s">
        <v>86</v>
      </c>
    </row>
    <row r="34" spans="1:12" ht="20.100000000000001" customHeight="1">
      <c r="A34" s="176"/>
      <c r="B34" s="258"/>
      <c r="C34" s="164" t="s">
        <v>28</v>
      </c>
      <c r="D34" s="165"/>
      <c r="E34" s="67">
        <v>4</v>
      </c>
      <c r="F34" s="72"/>
      <c r="G34" s="72"/>
      <c r="H34" s="67">
        <v>2</v>
      </c>
      <c r="I34" s="67">
        <v>2</v>
      </c>
      <c r="J34" s="67"/>
      <c r="K34" s="67"/>
      <c r="L34" s="73"/>
    </row>
    <row r="35" spans="1:12" ht="20.100000000000001" customHeight="1">
      <c r="A35" s="176"/>
      <c r="B35" s="258"/>
      <c r="C35" s="164" t="s">
        <v>29</v>
      </c>
      <c r="D35" s="165"/>
      <c r="E35" s="67">
        <f t="shared" ref="E35:E38" si="3">SUM(F35:K35)</f>
        <v>4</v>
      </c>
      <c r="F35" s="67"/>
      <c r="G35" s="67"/>
      <c r="H35" s="11">
        <v>2</v>
      </c>
      <c r="I35" s="67">
        <v>2</v>
      </c>
      <c r="J35" s="67"/>
      <c r="K35" s="67"/>
      <c r="L35" s="74"/>
    </row>
    <row r="36" spans="1:12" ht="24.6" customHeight="1">
      <c r="A36" s="176"/>
      <c r="B36" s="258"/>
      <c r="C36" s="274" t="s">
        <v>55</v>
      </c>
      <c r="D36" s="275"/>
      <c r="E36" s="67">
        <f t="shared" si="3"/>
        <v>4</v>
      </c>
      <c r="F36" s="75"/>
      <c r="G36" s="75"/>
      <c r="H36" s="67">
        <v>2</v>
      </c>
      <c r="I36" s="67">
        <v>2</v>
      </c>
      <c r="J36" s="67"/>
      <c r="K36" s="67"/>
      <c r="L36" s="71"/>
    </row>
    <row r="37" spans="1:12" ht="20.100000000000001" customHeight="1">
      <c r="A37" s="176"/>
      <c r="B37" s="258"/>
      <c r="C37" s="158" t="s">
        <v>30</v>
      </c>
      <c r="D37" s="159"/>
      <c r="E37" s="67">
        <f t="shared" si="3"/>
        <v>4</v>
      </c>
      <c r="F37" s="75"/>
      <c r="G37" s="75"/>
      <c r="H37" s="75"/>
      <c r="I37" s="75"/>
      <c r="J37" s="25">
        <v>2</v>
      </c>
      <c r="K37" s="25">
        <v>2</v>
      </c>
      <c r="L37" s="76"/>
    </row>
    <row r="38" spans="1:12" ht="20.100000000000001" customHeight="1">
      <c r="A38" s="176"/>
      <c r="B38" s="258"/>
      <c r="C38" s="158" t="s">
        <v>31</v>
      </c>
      <c r="D38" s="159"/>
      <c r="E38" s="67">
        <f t="shared" si="3"/>
        <v>4</v>
      </c>
      <c r="F38" s="75"/>
      <c r="G38" s="75"/>
      <c r="H38" s="75"/>
      <c r="I38" s="75"/>
      <c r="J38" s="25">
        <v>2</v>
      </c>
      <c r="K38" s="25">
        <v>2</v>
      </c>
      <c r="L38" s="69"/>
    </row>
    <row r="39" spans="1:12" ht="32.25" customHeight="1" thickBot="1">
      <c r="A39" s="177"/>
      <c r="B39" s="259"/>
      <c r="C39" s="197" t="s">
        <v>56</v>
      </c>
      <c r="D39" s="198"/>
      <c r="E39" s="77" t="s">
        <v>104</v>
      </c>
      <c r="F39" s="77" t="s">
        <v>92</v>
      </c>
      <c r="G39" s="77" t="s">
        <v>92</v>
      </c>
      <c r="H39" s="72" t="s">
        <v>93</v>
      </c>
      <c r="I39" s="72" t="s">
        <v>93</v>
      </c>
      <c r="J39" s="78">
        <f>SUM(J25:J38)</f>
        <v>34</v>
      </c>
      <c r="K39" s="78">
        <f>SUM(K25:K38)</f>
        <v>34</v>
      </c>
      <c r="L39" s="79"/>
    </row>
    <row r="40" spans="1:12" ht="19.350000000000001" customHeight="1" thickTop="1">
      <c r="A40" s="175" t="s">
        <v>39</v>
      </c>
      <c r="B40" s="249" t="s">
        <v>57</v>
      </c>
      <c r="C40" s="195" t="s">
        <v>42</v>
      </c>
      <c r="D40" s="196"/>
      <c r="E40" s="266">
        <v>12</v>
      </c>
      <c r="F40" s="65">
        <v>2</v>
      </c>
      <c r="G40" s="65">
        <v>2</v>
      </c>
      <c r="H40" s="80"/>
      <c r="I40" s="80"/>
      <c r="J40" s="65"/>
      <c r="K40" s="65"/>
      <c r="L40" s="170" t="s">
        <v>41</v>
      </c>
    </row>
    <row r="41" spans="1:12" ht="19.350000000000001" customHeight="1">
      <c r="A41" s="176"/>
      <c r="B41" s="250"/>
      <c r="C41" s="164" t="s">
        <v>43</v>
      </c>
      <c r="D41" s="165"/>
      <c r="E41" s="267"/>
      <c r="F41" s="67">
        <v>2</v>
      </c>
      <c r="G41" s="67">
        <v>2</v>
      </c>
      <c r="H41" s="67"/>
      <c r="I41" s="67"/>
      <c r="J41" s="67"/>
      <c r="K41" s="67"/>
      <c r="L41" s="171"/>
    </row>
    <row r="42" spans="1:12" ht="19.350000000000001" customHeight="1">
      <c r="A42" s="176"/>
      <c r="B42" s="250"/>
      <c r="C42" s="164" t="s">
        <v>44</v>
      </c>
      <c r="D42" s="165"/>
      <c r="E42" s="267"/>
      <c r="F42" s="67">
        <v>2</v>
      </c>
      <c r="G42" s="67">
        <v>2</v>
      </c>
      <c r="H42" s="67">
        <v>2</v>
      </c>
      <c r="I42" s="67">
        <v>2</v>
      </c>
      <c r="J42" s="67">
        <v>2</v>
      </c>
      <c r="K42" s="67">
        <v>2</v>
      </c>
      <c r="L42" s="171"/>
    </row>
    <row r="43" spans="1:12" ht="19.350000000000001" customHeight="1">
      <c r="A43" s="176"/>
      <c r="B43" s="250"/>
      <c r="C43" s="164" t="s">
        <v>40</v>
      </c>
      <c r="D43" s="165"/>
      <c r="E43" s="267"/>
      <c r="F43" s="67"/>
      <c r="G43" s="67"/>
      <c r="H43" s="67">
        <v>2</v>
      </c>
      <c r="I43" s="67">
        <v>2</v>
      </c>
      <c r="J43" s="67"/>
      <c r="K43" s="67"/>
      <c r="L43" s="171"/>
    </row>
    <row r="44" spans="1:12" ht="19.350000000000001" customHeight="1">
      <c r="A44" s="176"/>
      <c r="B44" s="250"/>
      <c r="C44" s="164" t="s">
        <v>45</v>
      </c>
      <c r="D44" s="165"/>
      <c r="E44" s="267"/>
      <c r="F44" s="67"/>
      <c r="G44" s="81"/>
      <c r="H44" s="67">
        <v>2</v>
      </c>
      <c r="I44" s="67">
        <v>2</v>
      </c>
      <c r="J44" s="67">
        <v>2</v>
      </c>
      <c r="K44" s="67">
        <v>2</v>
      </c>
      <c r="L44" s="171"/>
    </row>
    <row r="45" spans="1:12" ht="19.350000000000001" customHeight="1" thickBot="1">
      <c r="A45" s="177"/>
      <c r="B45" s="251"/>
      <c r="C45" s="173" t="s">
        <v>58</v>
      </c>
      <c r="D45" s="174"/>
      <c r="E45" s="82">
        <f>F45+G45+H45+I45+J45+K45</f>
        <v>12</v>
      </c>
      <c r="F45" s="83">
        <v>2</v>
      </c>
      <c r="G45" s="83">
        <v>2</v>
      </c>
      <c r="H45" s="83">
        <v>2</v>
      </c>
      <c r="I45" s="83">
        <v>2</v>
      </c>
      <c r="J45" s="83">
        <v>2</v>
      </c>
      <c r="K45" s="83">
        <v>2</v>
      </c>
      <c r="L45" s="172"/>
    </row>
    <row r="46" spans="1:12" ht="27.75" customHeight="1" thickTop="1">
      <c r="A46" s="268" t="s">
        <v>46</v>
      </c>
      <c r="B46" s="269"/>
      <c r="C46" s="269"/>
      <c r="D46" s="269"/>
      <c r="E46" s="77" t="s">
        <v>105</v>
      </c>
      <c r="F46" s="72" t="s">
        <v>94</v>
      </c>
      <c r="G46" s="84" t="s">
        <v>94</v>
      </c>
      <c r="H46" s="72" t="s">
        <v>94</v>
      </c>
      <c r="I46" s="72" t="s">
        <v>94</v>
      </c>
      <c r="J46" s="85">
        <f>SUM(J24+J39+J45)</f>
        <v>45</v>
      </c>
      <c r="K46" s="85">
        <f>SUM(K24+K39+K45)</f>
        <v>45</v>
      </c>
      <c r="L46" s="76"/>
    </row>
    <row r="47" spans="1:12" ht="27.6" customHeight="1">
      <c r="A47" s="270" t="s">
        <v>47</v>
      </c>
      <c r="B47" s="271"/>
      <c r="C47" s="271"/>
      <c r="D47" s="271"/>
      <c r="E47" s="19" t="s">
        <v>109</v>
      </c>
      <c r="F47" s="19" t="s">
        <v>95</v>
      </c>
      <c r="G47" s="19" t="s">
        <v>95</v>
      </c>
      <c r="H47" s="19" t="s">
        <v>95</v>
      </c>
      <c r="I47" s="19" t="s">
        <v>95</v>
      </c>
      <c r="J47" s="19" t="s">
        <v>95</v>
      </c>
      <c r="K47" s="19" t="s">
        <v>95</v>
      </c>
      <c r="L47" s="76"/>
    </row>
    <row r="48" spans="1:12" ht="28.5" customHeight="1" thickBot="1">
      <c r="A48" s="272" t="s">
        <v>59</v>
      </c>
      <c r="B48" s="273"/>
      <c r="C48" s="273"/>
      <c r="D48" s="273"/>
      <c r="E48" s="86" t="s">
        <v>106</v>
      </c>
      <c r="F48" s="83" t="s">
        <v>96</v>
      </c>
      <c r="G48" s="87" t="s">
        <v>96</v>
      </c>
      <c r="H48" s="83" t="s">
        <v>96</v>
      </c>
      <c r="I48" s="83" t="s">
        <v>96</v>
      </c>
      <c r="J48" s="88" t="s">
        <v>97</v>
      </c>
      <c r="K48" s="88" t="s">
        <v>97</v>
      </c>
      <c r="L48" s="89"/>
    </row>
    <row r="49" spans="1:12" ht="19.350000000000001" customHeight="1" thickTop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90"/>
    </row>
    <row r="50" spans="1:12" ht="19.350000000000001" customHeight="1">
      <c r="A50" s="186" t="s">
        <v>77</v>
      </c>
      <c r="B50" s="187"/>
      <c r="C50" s="187"/>
      <c r="D50" s="188"/>
      <c r="E50" s="59" t="s">
        <v>48</v>
      </c>
      <c r="F50" s="59" t="s">
        <v>49</v>
      </c>
      <c r="G50" s="60" t="s">
        <v>50</v>
      </c>
      <c r="H50" s="4"/>
      <c r="I50" s="4"/>
      <c r="J50" s="4"/>
      <c r="K50" s="4"/>
      <c r="L50" s="90"/>
    </row>
    <row r="51" spans="1:12" ht="19.350000000000001" customHeight="1">
      <c r="A51" s="178" t="s">
        <v>78</v>
      </c>
      <c r="B51" s="140"/>
      <c r="C51" s="140" t="s">
        <v>79</v>
      </c>
      <c r="D51" s="140"/>
      <c r="E51" s="61">
        <f>SUM(F24:K24)</f>
        <v>66</v>
      </c>
      <c r="F51" s="61">
        <v>0</v>
      </c>
      <c r="G51" s="62">
        <f>SUM(F24:K24)</f>
        <v>66</v>
      </c>
      <c r="H51" s="4"/>
      <c r="I51" s="4"/>
      <c r="J51" s="4"/>
      <c r="K51" s="4"/>
      <c r="L51" s="90"/>
    </row>
    <row r="52" spans="1:12" ht="19.350000000000001" customHeight="1">
      <c r="A52" s="178" t="s">
        <v>80</v>
      </c>
      <c r="B52" s="140"/>
      <c r="C52" s="140" t="s">
        <v>81</v>
      </c>
      <c r="D52" s="140"/>
      <c r="E52" s="61">
        <v>208</v>
      </c>
      <c r="F52" s="61">
        <f>SUM(F45:K45)</f>
        <v>12</v>
      </c>
      <c r="G52" s="62">
        <v>220</v>
      </c>
      <c r="H52" s="4"/>
      <c r="I52" s="4"/>
      <c r="J52" s="4"/>
      <c r="K52" s="4"/>
      <c r="L52" s="90"/>
    </row>
    <row r="53" spans="1:12" ht="19.350000000000001" customHeight="1" thickBot="1">
      <c r="A53" s="179" t="s">
        <v>82</v>
      </c>
      <c r="B53" s="180"/>
      <c r="C53" s="180"/>
      <c r="D53" s="181"/>
      <c r="E53" s="63">
        <f>SUM(E51:E52)</f>
        <v>274</v>
      </c>
      <c r="F53" s="63">
        <f>SUM(F51:F52)</f>
        <v>12</v>
      </c>
      <c r="G53" s="64">
        <v>286</v>
      </c>
      <c r="H53" s="4"/>
      <c r="I53" s="4"/>
      <c r="J53" s="4"/>
      <c r="K53" s="4"/>
      <c r="L53" s="90"/>
    </row>
    <row r="54" spans="1:12" ht="19.350000000000001" customHeight="1">
      <c r="D54" s="4"/>
      <c r="E54" s="4"/>
      <c r="F54" s="4"/>
      <c r="G54" s="4"/>
      <c r="H54" s="4"/>
      <c r="I54" s="4"/>
    </row>
    <row r="55" spans="1:12" ht="19.350000000000001" customHeight="1"/>
    <row r="56" spans="1:12" ht="19.350000000000001" customHeight="1"/>
    <row r="57" spans="1:12" ht="19.350000000000001" customHeight="1"/>
    <row r="58" spans="1:12" s="2" customFormat="1" ht="19.350000000000001" customHeight="1">
      <c r="A58" s="1"/>
      <c r="B58" s="1"/>
      <c r="C58" s="1"/>
      <c r="E58" s="1"/>
      <c r="F58" s="1"/>
      <c r="G58" s="1"/>
      <c r="H58" s="1"/>
      <c r="I58" s="1"/>
      <c r="J58" s="1"/>
      <c r="K58" s="1"/>
      <c r="L58" s="3"/>
    </row>
    <row r="59" spans="1:12" s="2" customFormat="1" ht="19.350000000000001" customHeight="1">
      <c r="A59" s="1"/>
      <c r="B59" s="1"/>
      <c r="C59" s="1"/>
      <c r="E59" s="1"/>
      <c r="F59" s="1"/>
      <c r="G59" s="1"/>
      <c r="H59" s="1"/>
      <c r="I59" s="1"/>
      <c r="J59" s="1"/>
      <c r="K59" s="1"/>
      <c r="L59" s="3"/>
    </row>
    <row r="60" spans="1:12" s="2" customFormat="1" ht="19.350000000000001" customHeight="1">
      <c r="A60" s="1"/>
      <c r="B60" s="1"/>
      <c r="C60" s="1"/>
      <c r="E60" s="1"/>
      <c r="F60" s="1"/>
      <c r="G60" s="1"/>
      <c r="H60" s="1"/>
      <c r="I60" s="1"/>
      <c r="J60" s="1"/>
      <c r="K60" s="1"/>
      <c r="L60" s="3"/>
    </row>
    <row r="61" spans="1:12" s="2" customFormat="1" ht="19.350000000000001" customHeight="1">
      <c r="A61" s="1"/>
      <c r="B61" s="1"/>
      <c r="C61" s="1"/>
      <c r="E61" s="1"/>
      <c r="F61" s="1"/>
      <c r="G61" s="1"/>
      <c r="H61" s="1"/>
      <c r="I61" s="1"/>
      <c r="J61" s="1"/>
      <c r="K61" s="1"/>
      <c r="L61" s="3"/>
    </row>
    <row r="62" spans="1:12" s="2" customFormat="1" ht="19.350000000000001" customHeight="1">
      <c r="A62" s="1"/>
      <c r="B62" s="1"/>
      <c r="C62" s="1"/>
      <c r="E62" s="1"/>
      <c r="F62" s="1"/>
      <c r="G62" s="1"/>
      <c r="H62" s="1"/>
      <c r="I62" s="1"/>
      <c r="J62" s="1"/>
      <c r="K62" s="1"/>
      <c r="L62" s="3"/>
    </row>
    <row r="63" spans="1:12" s="2" customFormat="1" ht="19.350000000000001" customHeight="1">
      <c r="A63" s="1"/>
      <c r="B63" s="1"/>
      <c r="C63" s="1"/>
      <c r="E63" s="1"/>
      <c r="F63" s="1"/>
      <c r="G63" s="1"/>
      <c r="H63" s="1"/>
      <c r="I63" s="1"/>
      <c r="J63" s="1"/>
      <c r="K63" s="1"/>
      <c r="L63" s="3"/>
    </row>
    <row r="64" spans="1:12" ht="19.350000000000001" customHeight="1"/>
    <row r="65" spans="14:14" ht="19.350000000000001" customHeight="1"/>
    <row r="66" spans="14:14" ht="18" customHeight="1"/>
    <row r="67" spans="14:14" ht="21.6" customHeight="1"/>
    <row r="68" spans="14:14" ht="18.600000000000001" customHeight="1">
      <c r="N68" s="14"/>
    </row>
    <row r="69" spans="14:14" ht="20.45" customHeight="1"/>
    <row r="70" spans="14:14" ht="17.45" customHeight="1"/>
    <row r="75" spans="14:14">
      <c r="N75" s="14"/>
    </row>
    <row r="76" spans="14:14">
      <c r="N76" s="14"/>
    </row>
  </sheetData>
  <mergeCells count="58">
    <mergeCell ref="A1:L1"/>
    <mergeCell ref="A2:L2"/>
    <mergeCell ref="A3:L3"/>
    <mergeCell ref="A4:L4"/>
    <mergeCell ref="A5:B6"/>
    <mergeCell ref="C5:E6"/>
    <mergeCell ref="F5:K5"/>
    <mergeCell ref="L5:L6"/>
    <mergeCell ref="F6:G6"/>
    <mergeCell ref="H6:I6"/>
    <mergeCell ref="J6:K6"/>
    <mergeCell ref="A7:B7"/>
    <mergeCell ref="A8:A24"/>
    <mergeCell ref="B8:B24"/>
    <mergeCell ref="C8:C9"/>
    <mergeCell ref="C11:C13"/>
    <mergeCell ref="C14:C16"/>
    <mergeCell ref="C17:C18"/>
    <mergeCell ref="L17:L18"/>
    <mergeCell ref="C21:C22"/>
    <mergeCell ref="C23:D23"/>
    <mergeCell ref="C24:D24"/>
    <mergeCell ref="A25:A39"/>
    <mergeCell ref="C25:D25"/>
    <mergeCell ref="B26:B39"/>
    <mergeCell ref="C26:D26"/>
    <mergeCell ref="C27:D27"/>
    <mergeCell ref="C28:D28"/>
    <mergeCell ref="A40:A45"/>
    <mergeCell ref="B40:B45"/>
    <mergeCell ref="C40:D40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E40:E44"/>
    <mergeCell ref="L40:L45"/>
    <mergeCell ref="C41:D41"/>
    <mergeCell ref="C42:D42"/>
    <mergeCell ref="C43:D43"/>
    <mergeCell ref="C44:D44"/>
    <mergeCell ref="C45:D45"/>
    <mergeCell ref="A52:B52"/>
    <mergeCell ref="C52:D52"/>
    <mergeCell ref="A53:D53"/>
    <mergeCell ref="A46:D46"/>
    <mergeCell ref="A47:D47"/>
    <mergeCell ref="A48:D48"/>
    <mergeCell ref="A50:D50"/>
    <mergeCell ref="A51:B51"/>
    <mergeCell ref="C51:D51"/>
  </mergeCells>
  <phoneticPr fontId="3" type="noConversion"/>
  <pageMargins left="0.25" right="0.25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zoomScale="70" zoomScaleNormal="70" workbookViewId="0">
      <selection sqref="A1:L54"/>
    </sheetView>
  </sheetViews>
  <sheetFormatPr defaultRowHeight="16.5"/>
  <cols>
    <col min="1" max="1" width="3.5703125" style="1" customWidth="1"/>
    <col min="2" max="2" width="4.42578125" style="1" customWidth="1"/>
    <col min="3" max="3" width="15.28515625" style="1" customWidth="1"/>
    <col min="4" max="4" width="20.28515625" style="2" customWidth="1"/>
    <col min="5" max="5" width="15" style="1" customWidth="1"/>
    <col min="6" max="6" width="9.42578125" style="1" customWidth="1"/>
    <col min="7" max="7" width="7.85546875" style="1" customWidth="1"/>
    <col min="8" max="9" width="11.42578125" style="1" bestFit="1" customWidth="1"/>
    <col min="10" max="10" width="13.42578125" style="1" customWidth="1"/>
    <col min="11" max="11" width="11.42578125" style="1" bestFit="1" customWidth="1"/>
    <col min="12" max="12" width="24.42578125" style="3" customWidth="1"/>
    <col min="13" max="256" width="9.140625" style="13"/>
    <col min="257" max="257" width="3.5703125" style="13" customWidth="1"/>
    <col min="258" max="258" width="4.42578125" style="13" customWidth="1"/>
    <col min="259" max="259" width="24.85546875" style="13" customWidth="1"/>
    <col min="260" max="261" width="9.42578125" style="13" customWidth="1"/>
    <col min="262" max="262" width="7.85546875" style="13" customWidth="1"/>
    <col min="263" max="266" width="10.28515625" style="13" bestFit="1" customWidth="1"/>
    <col min="267" max="267" width="17" style="13" customWidth="1"/>
    <col min="268" max="512" width="9.140625" style="13"/>
    <col min="513" max="513" width="3.5703125" style="13" customWidth="1"/>
    <col min="514" max="514" width="4.42578125" style="13" customWidth="1"/>
    <col min="515" max="515" width="24.85546875" style="13" customWidth="1"/>
    <col min="516" max="517" width="9.42578125" style="13" customWidth="1"/>
    <col min="518" max="518" width="7.85546875" style="13" customWidth="1"/>
    <col min="519" max="522" width="10.28515625" style="13" bestFit="1" customWidth="1"/>
    <col min="523" max="523" width="17" style="13" customWidth="1"/>
    <col min="524" max="768" width="9.140625" style="13"/>
    <col min="769" max="769" width="3.5703125" style="13" customWidth="1"/>
    <col min="770" max="770" width="4.42578125" style="13" customWidth="1"/>
    <col min="771" max="771" width="24.85546875" style="13" customWidth="1"/>
    <col min="772" max="773" width="9.42578125" style="13" customWidth="1"/>
    <col min="774" max="774" width="7.85546875" style="13" customWidth="1"/>
    <col min="775" max="778" width="10.28515625" style="13" bestFit="1" customWidth="1"/>
    <col min="779" max="779" width="17" style="13" customWidth="1"/>
    <col min="780" max="1024" width="9.140625" style="13"/>
    <col min="1025" max="1025" width="3.5703125" style="13" customWidth="1"/>
    <col min="1026" max="1026" width="4.42578125" style="13" customWidth="1"/>
    <col min="1027" max="1027" width="24.85546875" style="13" customWidth="1"/>
    <col min="1028" max="1029" width="9.42578125" style="13" customWidth="1"/>
    <col min="1030" max="1030" width="7.85546875" style="13" customWidth="1"/>
    <col min="1031" max="1034" width="10.28515625" style="13" bestFit="1" customWidth="1"/>
    <col min="1035" max="1035" width="17" style="13" customWidth="1"/>
    <col min="1036" max="1280" width="9.140625" style="13"/>
    <col min="1281" max="1281" width="3.5703125" style="13" customWidth="1"/>
    <col min="1282" max="1282" width="4.42578125" style="13" customWidth="1"/>
    <col min="1283" max="1283" width="24.85546875" style="13" customWidth="1"/>
    <col min="1284" max="1285" width="9.42578125" style="13" customWidth="1"/>
    <col min="1286" max="1286" width="7.85546875" style="13" customWidth="1"/>
    <col min="1287" max="1290" width="10.28515625" style="13" bestFit="1" customWidth="1"/>
    <col min="1291" max="1291" width="17" style="13" customWidth="1"/>
    <col min="1292" max="1536" width="9.140625" style="13"/>
    <col min="1537" max="1537" width="3.5703125" style="13" customWidth="1"/>
    <col min="1538" max="1538" width="4.42578125" style="13" customWidth="1"/>
    <col min="1539" max="1539" width="24.85546875" style="13" customWidth="1"/>
    <col min="1540" max="1541" width="9.42578125" style="13" customWidth="1"/>
    <col min="1542" max="1542" width="7.85546875" style="13" customWidth="1"/>
    <col min="1543" max="1546" width="10.28515625" style="13" bestFit="1" customWidth="1"/>
    <col min="1547" max="1547" width="17" style="13" customWidth="1"/>
    <col min="1548" max="1792" width="9.140625" style="13"/>
    <col min="1793" max="1793" width="3.5703125" style="13" customWidth="1"/>
    <col min="1794" max="1794" width="4.42578125" style="13" customWidth="1"/>
    <col min="1795" max="1795" width="24.85546875" style="13" customWidth="1"/>
    <col min="1796" max="1797" width="9.42578125" style="13" customWidth="1"/>
    <col min="1798" max="1798" width="7.85546875" style="13" customWidth="1"/>
    <col min="1799" max="1802" width="10.28515625" style="13" bestFit="1" customWidth="1"/>
    <col min="1803" max="1803" width="17" style="13" customWidth="1"/>
    <col min="1804" max="2048" width="9.140625" style="13"/>
    <col min="2049" max="2049" width="3.5703125" style="13" customWidth="1"/>
    <col min="2050" max="2050" width="4.42578125" style="13" customWidth="1"/>
    <col min="2051" max="2051" width="24.85546875" style="13" customWidth="1"/>
    <col min="2052" max="2053" width="9.42578125" style="13" customWidth="1"/>
    <col min="2054" max="2054" width="7.85546875" style="13" customWidth="1"/>
    <col min="2055" max="2058" width="10.28515625" style="13" bestFit="1" customWidth="1"/>
    <col min="2059" max="2059" width="17" style="13" customWidth="1"/>
    <col min="2060" max="2304" width="9.140625" style="13"/>
    <col min="2305" max="2305" width="3.5703125" style="13" customWidth="1"/>
    <col min="2306" max="2306" width="4.42578125" style="13" customWidth="1"/>
    <col min="2307" max="2307" width="24.85546875" style="13" customWidth="1"/>
    <col min="2308" max="2309" width="9.42578125" style="13" customWidth="1"/>
    <col min="2310" max="2310" width="7.85546875" style="13" customWidth="1"/>
    <col min="2311" max="2314" width="10.28515625" style="13" bestFit="1" customWidth="1"/>
    <col min="2315" max="2315" width="17" style="13" customWidth="1"/>
    <col min="2316" max="2560" width="9.140625" style="13"/>
    <col min="2561" max="2561" width="3.5703125" style="13" customWidth="1"/>
    <col min="2562" max="2562" width="4.42578125" style="13" customWidth="1"/>
    <col min="2563" max="2563" width="24.85546875" style="13" customWidth="1"/>
    <col min="2564" max="2565" width="9.42578125" style="13" customWidth="1"/>
    <col min="2566" max="2566" width="7.85546875" style="13" customWidth="1"/>
    <col min="2567" max="2570" width="10.28515625" style="13" bestFit="1" customWidth="1"/>
    <col min="2571" max="2571" width="17" style="13" customWidth="1"/>
    <col min="2572" max="2816" width="9.140625" style="13"/>
    <col min="2817" max="2817" width="3.5703125" style="13" customWidth="1"/>
    <col min="2818" max="2818" width="4.42578125" style="13" customWidth="1"/>
    <col min="2819" max="2819" width="24.85546875" style="13" customWidth="1"/>
    <col min="2820" max="2821" width="9.42578125" style="13" customWidth="1"/>
    <col min="2822" max="2822" width="7.85546875" style="13" customWidth="1"/>
    <col min="2823" max="2826" width="10.28515625" style="13" bestFit="1" customWidth="1"/>
    <col min="2827" max="2827" width="17" style="13" customWidth="1"/>
    <col min="2828" max="3072" width="9.140625" style="13"/>
    <col min="3073" max="3073" width="3.5703125" style="13" customWidth="1"/>
    <col min="3074" max="3074" width="4.42578125" style="13" customWidth="1"/>
    <col min="3075" max="3075" width="24.85546875" style="13" customWidth="1"/>
    <col min="3076" max="3077" width="9.42578125" style="13" customWidth="1"/>
    <col min="3078" max="3078" width="7.85546875" style="13" customWidth="1"/>
    <col min="3079" max="3082" width="10.28515625" style="13" bestFit="1" customWidth="1"/>
    <col min="3083" max="3083" width="17" style="13" customWidth="1"/>
    <col min="3084" max="3328" width="9.140625" style="13"/>
    <col min="3329" max="3329" width="3.5703125" style="13" customWidth="1"/>
    <col min="3330" max="3330" width="4.42578125" style="13" customWidth="1"/>
    <col min="3331" max="3331" width="24.85546875" style="13" customWidth="1"/>
    <col min="3332" max="3333" width="9.42578125" style="13" customWidth="1"/>
    <col min="3334" max="3334" width="7.85546875" style="13" customWidth="1"/>
    <col min="3335" max="3338" width="10.28515625" style="13" bestFit="1" customWidth="1"/>
    <col min="3339" max="3339" width="17" style="13" customWidth="1"/>
    <col min="3340" max="3584" width="9.140625" style="13"/>
    <col min="3585" max="3585" width="3.5703125" style="13" customWidth="1"/>
    <col min="3586" max="3586" width="4.42578125" style="13" customWidth="1"/>
    <col min="3587" max="3587" width="24.85546875" style="13" customWidth="1"/>
    <col min="3588" max="3589" width="9.42578125" style="13" customWidth="1"/>
    <col min="3590" max="3590" width="7.85546875" style="13" customWidth="1"/>
    <col min="3591" max="3594" width="10.28515625" style="13" bestFit="1" customWidth="1"/>
    <col min="3595" max="3595" width="17" style="13" customWidth="1"/>
    <col min="3596" max="3840" width="9.140625" style="13"/>
    <col min="3841" max="3841" width="3.5703125" style="13" customWidth="1"/>
    <col min="3842" max="3842" width="4.42578125" style="13" customWidth="1"/>
    <col min="3843" max="3843" width="24.85546875" style="13" customWidth="1"/>
    <col min="3844" max="3845" width="9.42578125" style="13" customWidth="1"/>
    <col min="3846" max="3846" width="7.85546875" style="13" customWidth="1"/>
    <col min="3847" max="3850" width="10.28515625" style="13" bestFit="1" customWidth="1"/>
    <col min="3851" max="3851" width="17" style="13" customWidth="1"/>
    <col min="3852" max="4096" width="9.140625" style="13"/>
    <col min="4097" max="4097" width="3.5703125" style="13" customWidth="1"/>
    <col min="4098" max="4098" width="4.42578125" style="13" customWidth="1"/>
    <col min="4099" max="4099" width="24.85546875" style="13" customWidth="1"/>
    <col min="4100" max="4101" width="9.42578125" style="13" customWidth="1"/>
    <col min="4102" max="4102" width="7.85546875" style="13" customWidth="1"/>
    <col min="4103" max="4106" width="10.28515625" style="13" bestFit="1" customWidth="1"/>
    <col min="4107" max="4107" width="17" style="13" customWidth="1"/>
    <col min="4108" max="4352" width="9.140625" style="13"/>
    <col min="4353" max="4353" width="3.5703125" style="13" customWidth="1"/>
    <col min="4354" max="4354" width="4.42578125" style="13" customWidth="1"/>
    <col min="4355" max="4355" width="24.85546875" style="13" customWidth="1"/>
    <col min="4356" max="4357" width="9.42578125" style="13" customWidth="1"/>
    <col min="4358" max="4358" width="7.85546875" style="13" customWidth="1"/>
    <col min="4359" max="4362" width="10.28515625" style="13" bestFit="1" customWidth="1"/>
    <col min="4363" max="4363" width="17" style="13" customWidth="1"/>
    <col min="4364" max="4608" width="9.140625" style="13"/>
    <col min="4609" max="4609" width="3.5703125" style="13" customWidth="1"/>
    <col min="4610" max="4610" width="4.42578125" style="13" customWidth="1"/>
    <col min="4611" max="4611" width="24.85546875" style="13" customWidth="1"/>
    <col min="4612" max="4613" width="9.42578125" style="13" customWidth="1"/>
    <col min="4614" max="4614" width="7.85546875" style="13" customWidth="1"/>
    <col min="4615" max="4618" width="10.28515625" style="13" bestFit="1" customWidth="1"/>
    <col min="4619" max="4619" width="17" style="13" customWidth="1"/>
    <col min="4620" max="4864" width="9.140625" style="13"/>
    <col min="4865" max="4865" width="3.5703125" style="13" customWidth="1"/>
    <col min="4866" max="4866" width="4.42578125" style="13" customWidth="1"/>
    <col min="4867" max="4867" width="24.85546875" style="13" customWidth="1"/>
    <col min="4868" max="4869" width="9.42578125" style="13" customWidth="1"/>
    <col min="4870" max="4870" width="7.85546875" style="13" customWidth="1"/>
    <col min="4871" max="4874" width="10.28515625" style="13" bestFit="1" customWidth="1"/>
    <col min="4875" max="4875" width="17" style="13" customWidth="1"/>
    <col min="4876" max="5120" width="9.140625" style="13"/>
    <col min="5121" max="5121" width="3.5703125" style="13" customWidth="1"/>
    <col min="5122" max="5122" width="4.42578125" style="13" customWidth="1"/>
    <col min="5123" max="5123" width="24.85546875" style="13" customWidth="1"/>
    <col min="5124" max="5125" width="9.42578125" style="13" customWidth="1"/>
    <col min="5126" max="5126" width="7.85546875" style="13" customWidth="1"/>
    <col min="5127" max="5130" width="10.28515625" style="13" bestFit="1" customWidth="1"/>
    <col min="5131" max="5131" width="17" style="13" customWidth="1"/>
    <col min="5132" max="5376" width="9.140625" style="13"/>
    <col min="5377" max="5377" width="3.5703125" style="13" customWidth="1"/>
    <col min="5378" max="5378" width="4.42578125" style="13" customWidth="1"/>
    <col min="5379" max="5379" width="24.85546875" style="13" customWidth="1"/>
    <col min="5380" max="5381" width="9.42578125" style="13" customWidth="1"/>
    <col min="5382" max="5382" width="7.85546875" style="13" customWidth="1"/>
    <col min="5383" max="5386" width="10.28515625" style="13" bestFit="1" customWidth="1"/>
    <col min="5387" max="5387" width="17" style="13" customWidth="1"/>
    <col min="5388" max="5632" width="9.140625" style="13"/>
    <col min="5633" max="5633" width="3.5703125" style="13" customWidth="1"/>
    <col min="5634" max="5634" width="4.42578125" style="13" customWidth="1"/>
    <col min="5635" max="5635" width="24.85546875" style="13" customWidth="1"/>
    <col min="5636" max="5637" width="9.42578125" style="13" customWidth="1"/>
    <col min="5638" max="5638" width="7.85546875" style="13" customWidth="1"/>
    <col min="5639" max="5642" width="10.28515625" style="13" bestFit="1" customWidth="1"/>
    <col min="5643" max="5643" width="17" style="13" customWidth="1"/>
    <col min="5644" max="5888" width="9.140625" style="13"/>
    <col min="5889" max="5889" width="3.5703125" style="13" customWidth="1"/>
    <col min="5890" max="5890" width="4.42578125" style="13" customWidth="1"/>
    <col min="5891" max="5891" width="24.85546875" style="13" customWidth="1"/>
    <col min="5892" max="5893" width="9.42578125" style="13" customWidth="1"/>
    <col min="5894" max="5894" width="7.85546875" style="13" customWidth="1"/>
    <col min="5895" max="5898" width="10.28515625" style="13" bestFit="1" customWidth="1"/>
    <col min="5899" max="5899" width="17" style="13" customWidth="1"/>
    <col min="5900" max="6144" width="9.140625" style="13"/>
    <col min="6145" max="6145" width="3.5703125" style="13" customWidth="1"/>
    <col min="6146" max="6146" width="4.42578125" style="13" customWidth="1"/>
    <col min="6147" max="6147" width="24.85546875" style="13" customWidth="1"/>
    <col min="6148" max="6149" width="9.42578125" style="13" customWidth="1"/>
    <col min="6150" max="6150" width="7.85546875" style="13" customWidth="1"/>
    <col min="6151" max="6154" width="10.28515625" style="13" bestFit="1" customWidth="1"/>
    <col min="6155" max="6155" width="17" style="13" customWidth="1"/>
    <col min="6156" max="6400" width="9.140625" style="13"/>
    <col min="6401" max="6401" width="3.5703125" style="13" customWidth="1"/>
    <col min="6402" max="6402" width="4.42578125" style="13" customWidth="1"/>
    <col min="6403" max="6403" width="24.85546875" style="13" customWidth="1"/>
    <col min="6404" max="6405" width="9.42578125" style="13" customWidth="1"/>
    <col min="6406" max="6406" width="7.85546875" style="13" customWidth="1"/>
    <col min="6407" max="6410" width="10.28515625" style="13" bestFit="1" customWidth="1"/>
    <col min="6411" max="6411" width="17" style="13" customWidth="1"/>
    <col min="6412" max="6656" width="9.140625" style="13"/>
    <col min="6657" max="6657" width="3.5703125" style="13" customWidth="1"/>
    <col min="6658" max="6658" width="4.42578125" style="13" customWidth="1"/>
    <col min="6659" max="6659" width="24.85546875" style="13" customWidth="1"/>
    <col min="6660" max="6661" width="9.42578125" style="13" customWidth="1"/>
    <col min="6662" max="6662" width="7.85546875" style="13" customWidth="1"/>
    <col min="6663" max="6666" width="10.28515625" style="13" bestFit="1" customWidth="1"/>
    <col min="6667" max="6667" width="17" style="13" customWidth="1"/>
    <col min="6668" max="6912" width="9.140625" style="13"/>
    <col min="6913" max="6913" width="3.5703125" style="13" customWidth="1"/>
    <col min="6914" max="6914" width="4.42578125" style="13" customWidth="1"/>
    <col min="6915" max="6915" width="24.85546875" style="13" customWidth="1"/>
    <col min="6916" max="6917" width="9.42578125" style="13" customWidth="1"/>
    <col min="6918" max="6918" width="7.85546875" style="13" customWidth="1"/>
    <col min="6919" max="6922" width="10.28515625" style="13" bestFit="1" customWidth="1"/>
    <col min="6923" max="6923" width="17" style="13" customWidth="1"/>
    <col min="6924" max="7168" width="9.140625" style="13"/>
    <col min="7169" max="7169" width="3.5703125" style="13" customWidth="1"/>
    <col min="7170" max="7170" width="4.42578125" style="13" customWidth="1"/>
    <col min="7171" max="7171" width="24.85546875" style="13" customWidth="1"/>
    <col min="7172" max="7173" width="9.42578125" style="13" customWidth="1"/>
    <col min="7174" max="7174" width="7.85546875" style="13" customWidth="1"/>
    <col min="7175" max="7178" width="10.28515625" style="13" bestFit="1" customWidth="1"/>
    <col min="7179" max="7179" width="17" style="13" customWidth="1"/>
    <col min="7180" max="7424" width="9.140625" style="13"/>
    <col min="7425" max="7425" width="3.5703125" style="13" customWidth="1"/>
    <col min="7426" max="7426" width="4.42578125" style="13" customWidth="1"/>
    <col min="7427" max="7427" width="24.85546875" style="13" customWidth="1"/>
    <col min="7428" max="7429" width="9.42578125" style="13" customWidth="1"/>
    <col min="7430" max="7430" width="7.85546875" style="13" customWidth="1"/>
    <col min="7431" max="7434" width="10.28515625" style="13" bestFit="1" customWidth="1"/>
    <col min="7435" max="7435" width="17" style="13" customWidth="1"/>
    <col min="7436" max="7680" width="9.140625" style="13"/>
    <col min="7681" max="7681" width="3.5703125" style="13" customWidth="1"/>
    <col min="7682" max="7682" width="4.42578125" style="13" customWidth="1"/>
    <col min="7683" max="7683" width="24.85546875" style="13" customWidth="1"/>
    <col min="7684" max="7685" width="9.42578125" style="13" customWidth="1"/>
    <col min="7686" max="7686" width="7.85546875" style="13" customWidth="1"/>
    <col min="7687" max="7690" width="10.28515625" style="13" bestFit="1" customWidth="1"/>
    <col min="7691" max="7691" width="17" style="13" customWidth="1"/>
    <col min="7692" max="7936" width="9.140625" style="13"/>
    <col min="7937" max="7937" width="3.5703125" style="13" customWidth="1"/>
    <col min="7938" max="7938" width="4.42578125" style="13" customWidth="1"/>
    <col min="7939" max="7939" width="24.85546875" style="13" customWidth="1"/>
    <col min="7940" max="7941" width="9.42578125" style="13" customWidth="1"/>
    <col min="7942" max="7942" width="7.85546875" style="13" customWidth="1"/>
    <col min="7943" max="7946" width="10.28515625" style="13" bestFit="1" customWidth="1"/>
    <col min="7947" max="7947" width="17" style="13" customWidth="1"/>
    <col min="7948" max="8192" width="9.140625" style="13"/>
    <col min="8193" max="8193" width="3.5703125" style="13" customWidth="1"/>
    <col min="8194" max="8194" width="4.42578125" style="13" customWidth="1"/>
    <col min="8195" max="8195" width="24.85546875" style="13" customWidth="1"/>
    <col min="8196" max="8197" width="9.42578125" style="13" customWidth="1"/>
    <col min="8198" max="8198" width="7.85546875" style="13" customWidth="1"/>
    <col min="8199" max="8202" width="10.28515625" style="13" bestFit="1" customWidth="1"/>
    <col min="8203" max="8203" width="17" style="13" customWidth="1"/>
    <col min="8204" max="8448" width="9.140625" style="13"/>
    <col min="8449" max="8449" width="3.5703125" style="13" customWidth="1"/>
    <col min="8450" max="8450" width="4.42578125" style="13" customWidth="1"/>
    <col min="8451" max="8451" width="24.85546875" style="13" customWidth="1"/>
    <col min="8452" max="8453" width="9.42578125" style="13" customWidth="1"/>
    <col min="8454" max="8454" width="7.85546875" style="13" customWidth="1"/>
    <col min="8455" max="8458" width="10.28515625" style="13" bestFit="1" customWidth="1"/>
    <col min="8459" max="8459" width="17" style="13" customWidth="1"/>
    <col min="8460" max="8704" width="9.140625" style="13"/>
    <col min="8705" max="8705" width="3.5703125" style="13" customWidth="1"/>
    <col min="8706" max="8706" width="4.42578125" style="13" customWidth="1"/>
    <col min="8707" max="8707" width="24.85546875" style="13" customWidth="1"/>
    <col min="8708" max="8709" width="9.42578125" style="13" customWidth="1"/>
    <col min="8710" max="8710" width="7.85546875" style="13" customWidth="1"/>
    <col min="8711" max="8714" width="10.28515625" style="13" bestFit="1" customWidth="1"/>
    <col min="8715" max="8715" width="17" style="13" customWidth="1"/>
    <col min="8716" max="8960" width="9.140625" style="13"/>
    <col min="8961" max="8961" width="3.5703125" style="13" customWidth="1"/>
    <col min="8962" max="8962" width="4.42578125" style="13" customWidth="1"/>
    <col min="8963" max="8963" width="24.85546875" style="13" customWidth="1"/>
    <col min="8964" max="8965" width="9.42578125" style="13" customWidth="1"/>
    <col min="8966" max="8966" width="7.85546875" style="13" customWidth="1"/>
    <col min="8967" max="8970" width="10.28515625" style="13" bestFit="1" customWidth="1"/>
    <col min="8971" max="8971" width="17" style="13" customWidth="1"/>
    <col min="8972" max="9216" width="9.140625" style="13"/>
    <col min="9217" max="9217" width="3.5703125" style="13" customWidth="1"/>
    <col min="9218" max="9218" width="4.42578125" style="13" customWidth="1"/>
    <col min="9219" max="9219" width="24.85546875" style="13" customWidth="1"/>
    <col min="9220" max="9221" width="9.42578125" style="13" customWidth="1"/>
    <col min="9222" max="9222" width="7.85546875" style="13" customWidth="1"/>
    <col min="9223" max="9226" width="10.28515625" style="13" bestFit="1" customWidth="1"/>
    <col min="9227" max="9227" width="17" style="13" customWidth="1"/>
    <col min="9228" max="9472" width="9.140625" style="13"/>
    <col min="9473" max="9473" width="3.5703125" style="13" customWidth="1"/>
    <col min="9474" max="9474" width="4.42578125" style="13" customWidth="1"/>
    <col min="9475" max="9475" width="24.85546875" style="13" customWidth="1"/>
    <col min="9476" max="9477" width="9.42578125" style="13" customWidth="1"/>
    <col min="9478" max="9478" width="7.85546875" style="13" customWidth="1"/>
    <col min="9479" max="9482" width="10.28515625" style="13" bestFit="1" customWidth="1"/>
    <col min="9483" max="9483" width="17" style="13" customWidth="1"/>
    <col min="9484" max="9728" width="9.140625" style="13"/>
    <col min="9729" max="9729" width="3.5703125" style="13" customWidth="1"/>
    <col min="9730" max="9730" width="4.42578125" style="13" customWidth="1"/>
    <col min="9731" max="9731" width="24.85546875" style="13" customWidth="1"/>
    <col min="9732" max="9733" width="9.42578125" style="13" customWidth="1"/>
    <col min="9734" max="9734" width="7.85546875" style="13" customWidth="1"/>
    <col min="9735" max="9738" width="10.28515625" style="13" bestFit="1" customWidth="1"/>
    <col min="9739" max="9739" width="17" style="13" customWidth="1"/>
    <col min="9740" max="9984" width="9.140625" style="13"/>
    <col min="9985" max="9985" width="3.5703125" style="13" customWidth="1"/>
    <col min="9986" max="9986" width="4.42578125" style="13" customWidth="1"/>
    <col min="9987" max="9987" width="24.85546875" style="13" customWidth="1"/>
    <col min="9988" max="9989" width="9.42578125" style="13" customWidth="1"/>
    <col min="9990" max="9990" width="7.85546875" style="13" customWidth="1"/>
    <col min="9991" max="9994" width="10.28515625" style="13" bestFit="1" customWidth="1"/>
    <col min="9995" max="9995" width="17" style="13" customWidth="1"/>
    <col min="9996" max="10240" width="9.140625" style="13"/>
    <col min="10241" max="10241" width="3.5703125" style="13" customWidth="1"/>
    <col min="10242" max="10242" width="4.42578125" style="13" customWidth="1"/>
    <col min="10243" max="10243" width="24.85546875" style="13" customWidth="1"/>
    <col min="10244" max="10245" width="9.42578125" style="13" customWidth="1"/>
    <col min="10246" max="10246" width="7.85546875" style="13" customWidth="1"/>
    <col min="10247" max="10250" width="10.28515625" style="13" bestFit="1" customWidth="1"/>
    <col min="10251" max="10251" width="17" style="13" customWidth="1"/>
    <col min="10252" max="10496" width="9.140625" style="13"/>
    <col min="10497" max="10497" width="3.5703125" style="13" customWidth="1"/>
    <col min="10498" max="10498" width="4.42578125" style="13" customWidth="1"/>
    <col min="10499" max="10499" width="24.85546875" style="13" customWidth="1"/>
    <col min="10500" max="10501" width="9.42578125" style="13" customWidth="1"/>
    <col min="10502" max="10502" width="7.85546875" style="13" customWidth="1"/>
    <col min="10503" max="10506" width="10.28515625" style="13" bestFit="1" customWidth="1"/>
    <col min="10507" max="10507" width="17" style="13" customWidth="1"/>
    <col min="10508" max="10752" width="9.140625" style="13"/>
    <col min="10753" max="10753" width="3.5703125" style="13" customWidth="1"/>
    <col min="10754" max="10754" width="4.42578125" style="13" customWidth="1"/>
    <col min="10755" max="10755" width="24.85546875" style="13" customWidth="1"/>
    <col min="10756" max="10757" width="9.42578125" style="13" customWidth="1"/>
    <col min="10758" max="10758" width="7.85546875" style="13" customWidth="1"/>
    <col min="10759" max="10762" width="10.28515625" style="13" bestFit="1" customWidth="1"/>
    <col min="10763" max="10763" width="17" style="13" customWidth="1"/>
    <col min="10764" max="11008" width="9.140625" style="13"/>
    <col min="11009" max="11009" width="3.5703125" style="13" customWidth="1"/>
    <col min="11010" max="11010" width="4.42578125" style="13" customWidth="1"/>
    <col min="11011" max="11011" width="24.85546875" style="13" customWidth="1"/>
    <col min="11012" max="11013" width="9.42578125" style="13" customWidth="1"/>
    <col min="11014" max="11014" width="7.85546875" style="13" customWidth="1"/>
    <col min="11015" max="11018" width="10.28515625" style="13" bestFit="1" customWidth="1"/>
    <col min="11019" max="11019" width="17" style="13" customWidth="1"/>
    <col min="11020" max="11264" width="9.140625" style="13"/>
    <col min="11265" max="11265" width="3.5703125" style="13" customWidth="1"/>
    <col min="11266" max="11266" width="4.42578125" style="13" customWidth="1"/>
    <col min="11267" max="11267" width="24.85546875" style="13" customWidth="1"/>
    <col min="11268" max="11269" width="9.42578125" style="13" customWidth="1"/>
    <col min="11270" max="11270" width="7.85546875" style="13" customWidth="1"/>
    <col min="11271" max="11274" width="10.28515625" style="13" bestFit="1" customWidth="1"/>
    <col min="11275" max="11275" width="17" style="13" customWidth="1"/>
    <col min="11276" max="11520" width="9.140625" style="13"/>
    <col min="11521" max="11521" width="3.5703125" style="13" customWidth="1"/>
    <col min="11522" max="11522" width="4.42578125" style="13" customWidth="1"/>
    <col min="11523" max="11523" width="24.85546875" style="13" customWidth="1"/>
    <col min="11524" max="11525" width="9.42578125" style="13" customWidth="1"/>
    <col min="11526" max="11526" width="7.85546875" style="13" customWidth="1"/>
    <col min="11527" max="11530" width="10.28515625" style="13" bestFit="1" customWidth="1"/>
    <col min="11531" max="11531" width="17" style="13" customWidth="1"/>
    <col min="11532" max="11776" width="9.140625" style="13"/>
    <col min="11777" max="11777" width="3.5703125" style="13" customWidth="1"/>
    <col min="11778" max="11778" width="4.42578125" style="13" customWidth="1"/>
    <col min="11779" max="11779" width="24.85546875" style="13" customWidth="1"/>
    <col min="11780" max="11781" width="9.42578125" style="13" customWidth="1"/>
    <col min="11782" max="11782" width="7.85546875" style="13" customWidth="1"/>
    <col min="11783" max="11786" width="10.28515625" style="13" bestFit="1" customWidth="1"/>
    <col min="11787" max="11787" width="17" style="13" customWidth="1"/>
    <col min="11788" max="12032" width="9.140625" style="13"/>
    <col min="12033" max="12033" width="3.5703125" style="13" customWidth="1"/>
    <col min="12034" max="12034" width="4.42578125" style="13" customWidth="1"/>
    <col min="12035" max="12035" width="24.85546875" style="13" customWidth="1"/>
    <col min="12036" max="12037" width="9.42578125" style="13" customWidth="1"/>
    <col min="12038" max="12038" width="7.85546875" style="13" customWidth="1"/>
    <col min="12039" max="12042" width="10.28515625" style="13" bestFit="1" customWidth="1"/>
    <col min="12043" max="12043" width="17" style="13" customWidth="1"/>
    <col min="12044" max="12288" width="9.140625" style="13"/>
    <col min="12289" max="12289" width="3.5703125" style="13" customWidth="1"/>
    <col min="12290" max="12290" width="4.42578125" style="13" customWidth="1"/>
    <col min="12291" max="12291" width="24.85546875" style="13" customWidth="1"/>
    <col min="12292" max="12293" width="9.42578125" style="13" customWidth="1"/>
    <col min="12294" max="12294" width="7.85546875" style="13" customWidth="1"/>
    <col min="12295" max="12298" width="10.28515625" style="13" bestFit="1" customWidth="1"/>
    <col min="12299" max="12299" width="17" style="13" customWidth="1"/>
    <col min="12300" max="12544" width="9.140625" style="13"/>
    <col min="12545" max="12545" width="3.5703125" style="13" customWidth="1"/>
    <col min="12546" max="12546" width="4.42578125" style="13" customWidth="1"/>
    <col min="12547" max="12547" width="24.85546875" style="13" customWidth="1"/>
    <col min="12548" max="12549" width="9.42578125" style="13" customWidth="1"/>
    <col min="12550" max="12550" width="7.85546875" style="13" customWidth="1"/>
    <col min="12551" max="12554" width="10.28515625" style="13" bestFit="1" customWidth="1"/>
    <col min="12555" max="12555" width="17" style="13" customWidth="1"/>
    <col min="12556" max="12800" width="9.140625" style="13"/>
    <col min="12801" max="12801" width="3.5703125" style="13" customWidth="1"/>
    <col min="12802" max="12802" width="4.42578125" style="13" customWidth="1"/>
    <col min="12803" max="12803" width="24.85546875" style="13" customWidth="1"/>
    <col min="12804" max="12805" width="9.42578125" style="13" customWidth="1"/>
    <col min="12806" max="12806" width="7.85546875" style="13" customWidth="1"/>
    <col min="12807" max="12810" width="10.28515625" style="13" bestFit="1" customWidth="1"/>
    <col min="12811" max="12811" width="17" style="13" customWidth="1"/>
    <col min="12812" max="13056" width="9.140625" style="13"/>
    <col min="13057" max="13057" width="3.5703125" style="13" customWidth="1"/>
    <col min="13058" max="13058" width="4.42578125" style="13" customWidth="1"/>
    <col min="13059" max="13059" width="24.85546875" style="13" customWidth="1"/>
    <col min="13060" max="13061" width="9.42578125" style="13" customWidth="1"/>
    <col min="13062" max="13062" width="7.85546875" style="13" customWidth="1"/>
    <col min="13063" max="13066" width="10.28515625" style="13" bestFit="1" customWidth="1"/>
    <col min="13067" max="13067" width="17" style="13" customWidth="1"/>
    <col min="13068" max="13312" width="9.140625" style="13"/>
    <col min="13313" max="13313" width="3.5703125" style="13" customWidth="1"/>
    <col min="13314" max="13314" width="4.42578125" style="13" customWidth="1"/>
    <col min="13315" max="13315" width="24.85546875" style="13" customWidth="1"/>
    <col min="13316" max="13317" width="9.42578125" style="13" customWidth="1"/>
    <col min="13318" max="13318" width="7.85546875" style="13" customWidth="1"/>
    <col min="13319" max="13322" width="10.28515625" style="13" bestFit="1" customWidth="1"/>
    <col min="13323" max="13323" width="17" style="13" customWidth="1"/>
    <col min="13324" max="13568" width="9.140625" style="13"/>
    <col min="13569" max="13569" width="3.5703125" style="13" customWidth="1"/>
    <col min="13570" max="13570" width="4.42578125" style="13" customWidth="1"/>
    <col min="13571" max="13571" width="24.85546875" style="13" customWidth="1"/>
    <col min="13572" max="13573" width="9.42578125" style="13" customWidth="1"/>
    <col min="13574" max="13574" width="7.85546875" style="13" customWidth="1"/>
    <col min="13575" max="13578" width="10.28515625" style="13" bestFit="1" customWidth="1"/>
    <col min="13579" max="13579" width="17" style="13" customWidth="1"/>
    <col min="13580" max="13824" width="9.140625" style="13"/>
    <col min="13825" max="13825" width="3.5703125" style="13" customWidth="1"/>
    <col min="13826" max="13826" width="4.42578125" style="13" customWidth="1"/>
    <col min="13827" max="13827" width="24.85546875" style="13" customWidth="1"/>
    <col min="13828" max="13829" width="9.42578125" style="13" customWidth="1"/>
    <col min="13830" max="13830" width="7.85546875" style="13" customWidth="1"/>
    <col min="13831" max="13834" width="10.28515625" style="13" bestFit="1" customWidth="1"/>
    <col min="13835" max="13835" width="17" style="13" customWidth="1"/>
    <col min="13836" max="14080" width="9.140625" style="13"/>
    <col min="14081" max="14081" width="3.5703125" style="13" customWidth="1"/>
    <col min="14082" max="14082" width="4.42578125" style="13" customWidth="1"/>
    <col min="14083" max="14083" width="24.85546875" style="13" customWidth="1"/>
    <col min="14084" max="14085" width="9.42578125" style="13" customWidth="1"/>
    <col min="14086" max="14086" width="7.85546875" style="13" customWidth="1"/>
    <col min="14087" max="14090" width="10.28515625" style="13" bestFit="1" customWidth="1"/>
    <col min="14091" max="14091" width="17" style="13" customWidth="1"/>
    <col min="14092" max="14336" width="9.140625" style="13"/>
    <col min="14337" max="14337" width="3.5703125" style="13" customWidth="1"/>
    <col min="14338" max="14338" width="4.42578125" style="13" customWidth="1"/>
    <col min="14339" max="14339" width="24.85546875" style="13" customWidth="1"/>
    <col min="14340" max="14341" width="9.42578125" style="13" customWidth="1"/>
    <col min="14342" max="14342" width="7.85546875" style="13" customWidth="1"/>
    <col min="14343" max="14346" width="10.28515625" style="13" bestFit="1" customWidth="1"/>
    <col min="14347" max="14347" width="17" style="13" customWidth="1"/>
    <col min="14348" max="14592" width="9.140625" style="13"/>
    <col min="14593" max="14593" width="3.5703125" style="13" customWidth="1"/>
    <col min="14594" max="14594" width="4.42578125" style="13" customWidth="1"/>
    <col min="14595" max="14595" width="24.85546875" style="13" customWidth="1"/>
    <col min="14596" max="14597" width="9.42578125" style="13" customWidth="1"/>
    <col min="14598" max="14598" width="7.85546875" style="13" customWidth="1"/>
    <col min="14599" max="14602" width="10.28515625" style="13" bestFit="1" customWidth="1"/>
    <col min="14603" max="14603" width="17" style="13" customWidth="1"/>
    <col min="14604" max="14848" width="9.140625" style="13"/>
    <col min="14849" max="14849" width="3.5703125" style="13" customWidth="1"/>
    <col min="14850" max="14850" width="4.42578125" style="13" customWidth="1"/>
    <col min="14851" max="14851" width="24.85546875" style="13" customWidth="1"/>
    <col min="14852" max="14853" width="9.42578125" style="13" customWidth="1"/>
    <col min="14854" max="14854" width="7.85546875" style="13" customWidth="1"/>
    <col min="14855" max="14858" width="10.28515625" style="13" bestFit="1" customWidth="1"/>
    <col min="14859" max="14859" width="17" style="13" customWidth="1"/>
    <col min="14860" max="15104" width="9.140625" style="13"/>
    <col min="15105" max="15105" width="3.5703125" style="13" customWidth="1"/>
    <col min="15106" max="15106" width="4.42578125" style="13" customWidth="1"/>
    <col min="15107" max="15107" width="24.85546875" style="13" customWidth="1"/>
    <col min="15108" max="15109" width="9.42578125" style="13" customWidth="1"/>
    <col min="15110" max="15110" width="7.85546875" style="13" customWidth="1"/>
    <col min="15111" max="15114" width="10.28515625" style="13" bestFit="1" customWidth="1"/>
    <col min="15115" max="15115" width="17" style="13" customWidth="1"/>
    <col min="15116" max="15360" width="9.140625" style="13"/>
    <col min="15361" max="15361" width="3.5703125" style="13" customWidth="1"/>
    <col min="15362" max="15362" width="4.42578125" style="13" customWidth="1"/>
    <col min="15363" max="15363" width="24.85546875" style="13" customWidth="1"/>
    <col min="15364" max="15365" width="9.42578125" style="13" customWidth="1"/>
    <col min="15366" max="15366" width="7.85546875" style="13" customWidth="1"/>
    <col min="15367" max="15370" width="10.28515625" style="13" bestFit="1" customWidth="1"/>
    <col min="15371" max="15371" width="17" style="13" customWidth="1"/>
    <col min="15372" max="15616" width="9.140625" style="13"/>
    <col min="15617" max="15617" width="3.5703125" style="13" customWidth="1"/>
    <col min="15618" max="15618" width="4.42578125" style="13" customWidth="1"/>
    <col min="15619" max="15619" width="24.85546875" style="13" customWidth="1"/>
    <col min="15620" max="15621" width="9.42578125" style="13" customWidth="1"/>
    <col min="15622" max="15622" width="7.85546875" style="13" customWidth="1"/>
    <col min="15623" max="15626" width="10.28515625" style="13" bestFit="1" customWidth="1"/>
    <col min="15627" max="15627" width="17" style="13" customWidth="1"/>
    <col min="15628" max="15872" width="9.140625" style="13"/>
    <col min="15873" max="15873" width="3.5703125" style="13" customWidth="1"/>
    <col min="15874" max="15874" width="4.42578125" style="13" customWidth="1"/>
    <col min="15875" max="15875" width="24.85546875" style="13" customWidth="1"/>
    <col min="15876" max="15877" width="9.42578125" style="13" customWidth="1"/>
    <col min="15878" max="15878" width="7.85546875" style="13" customWidth="1"/>
    <col min="15879" max="15882" width="10.28515625" style="13" bestFit="1" customWidth="1"/>
    <col min="15883" max="15883" width="17" style="13" customWidth="1"/>
    <col min="15884" max="16128" width="9.140625" style="13"/>
    <col min="16129" max="16129" width="3.5703125" style="13" customWidth="1"/>
    <col min="16130" max="16130" width="4.42578125" style="13" customWidth="1"/>
    <col min="16131" max="16131" width="24.85546875" style="13" customWidth="1"/>
    <col min="16132" max="16133" width="9.42578125" style="13" customWidth="1"/>
    <col min="16134" max="16134" width="7.85546875" style="13" customWidth="1"/>
    <col min="16135" max="16138" width="10.28515625" style="13" bestFit="1" customWidth="1"/>
    <col min="16139" max="16139" width="17" style="13" customWidth="1"/>
    <col min="16140" max="16384" width="9.140625" style="13"/>
  </cols>
  <sheetData>
    <row r="1" spans="1:12" ht="33" customHeight="1">
      <c r="A1" s="133" t="s">
        <v>107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27.75" customHeight="1">
      <c r="A2" s="260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</row>
    <row r="3" spans="1:12" ht="30" customHeight="1">
      <c r="A3" s="244" t="s">
        <v>84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</row>
    <row r="4" spans="1:12" ht="28.5" customHeight="1" thickBot="1">
      <c r="A4" s="136" t="s">
        <v>83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2" ht="20.100000000000001" customHeight="1" thickTop="1">
      <c r="A5" s="137" t="s">
        <v>0</v>
      </c>
      <c r="B5" s="138"/>
      <c r="C5" s="141" t="s">
        <v>1</v>
      </c>
      <c r="D5" s="141"/>
      <c r="E5" s="141"/>
      <c r="F5" s="141" t="s">
        <v>2</v>
      </c>
      <c r="G5" s="141"/>
      <c r="H5" s="141"/>
      <c r="I5" s="141"/>
      <c r="J5" s="141"/>
      <c r="K5" s="141"/>
      <c r="L5" s="143" t="s">
        <v>3</v>
      </c>
    </row>
    <row r="6" spans="1:12" ht="20.100000000000001" customHeight="1">
      <c r="A6" s="139"/>
      <c r="B6" s="140"/>
      <c r="C6" s="142"/>
      <c r="D6" s="142"/>
      <c r="E6" s="142"/>
      <c r="F6" s="142" t="s">
        <v>4</v>
      </c>
      <c r="G6" s="142"/>
      <c r="H6" s="142" t="s">
        <v>5</v>
      </c>
      <c r="I6" s="142"/>
      <c r="J6" s="142" t="s">
        <v>6</v>
      </c>
      <c r="K6" s="142"/>
      <c r="L6" s="144"/>
    </row>
    <row r="7" spans="1:12" ht="20.100000000000001" customHeight="1">
      <c r="A7" s="145" t="s">
        <v>62</v>
      </c>
      <c r="B7" s="146"/>
      <c r="C7" s="9" t="s">
        <v>7</v>
      </c>
      <c r="D7" s="27" t="s">
        <v>8</v>
      </c>
      <c r="E7" s="25" t="s">
        <v>51</v>
      </c>
      <c r="F7" s="25" t="s">
        <v>9</v>
      </c>
      <c r="G7" s="25" t="s">
        <v>10</v>
      </c>
      <c r="H7" s="25" t="s">
        <v>9</v>
      </c>
      <c r="I7" s="25" t="s">
        <v>10</v>
      </c>
      <c r="J7" s="25" t="s">
        <v>11</v>
      </c>
      <c r="K7" s="25" t="s">
        <v>10</v>
      </c>
      <c r="L7" s="10"/>
    </row>
    <row r="8" spans="1:12" ht="20.100000000000001" customHeight="1">
      <c r="A8" s="145" t="s">
        <v>12</v>
      </c>
      <c r="B8" s="148" t="s">
        <v>13</v>
      </c>
      <c r="C8" s="163" t="s">
        <v>63</v>
      </c>
      <c r="D8" s="24" t="s">
        <v>64</v>
      </c>
      <c r="E8" s="25">
        <f>SUM(F8:K8)</f>
        <v>16</v>
      </c>
      <c r="F8" s="25">
        <v>3</v>
      </c>
      <c r="G8" s="25">
        <v>3</v>
      </c>
      <c r="H8" s="25">
        <v>3</v>
      </c>
      <c r="I8" s="25">
        <v>3</v>
      </c>
      <c r="J8" s="25">
        <v>2</v>
      </c>
      <c r="K8" s="25">
        <v>2</v>
      </c>
      <c r="L8" s="10" t="s">
        <v>61</v>
      </c>
    </row>
    <row r="9" spans="1:12" ht="20.100000000000001" customHeight="1">
      <c r="A9" s="145"/>
      <c r="B9" s="148"/>
      <c r="C9" s="163"/>
      <c r="D9" s="24" t="s">
        <v>65</v>
      </c>
      <c r="E9" s="25">
        <f t="shared" ref="E9:E23" si="0">SUM(F9:K9)</f>
        <v>12</v>
      </c>
      <c r="F9" s="25">
        <v>2</v>
      </c>
      <c r="G9" s="25">
        <v>2</v>
      </c>
      <c r="H9" s="25">
        <v>2</v>
      </c>
      <c r="I9" s="25">
        <v>2</v>
      </c>
      <c r="J9" s="25">
        <v>2</v>
      </c>
      <c r="K9" s="25">
        <v>2</v>
      </c>
      <c r="L9" s="10"/>
    </row>
    <row r="10" spans="1:12" ht="20.100000000000001" customHeight="1">
      <c r="A10" s="145"/>
      <c r="B10" s="148"/>
      <c r="C10" s="24" t="s">
        <v>66</v>
      </c>
      <c r="D10" s="24" t="s">
        <v>66</v>
      </c>
      <c r="E10" s="25">
        <f t="shared" si="0"/>
        <v>4</v>
      </c>
      <c r="F10" s="25">
        <v>1</v>
      </c>
      <c r="G10" s="25">
        <v>1</v>
      </c>
      <c r="H10" s="25">
        <v>1</v>
      </c>
      <c r="I10" s="25">
        <v>1</v>
      </c>
      <c r="J10" s="25"/>
      <c r="K10" s="25"/>
      <c r="L10" s="10"/>
    </row>
    <row r="11" spans="1:12" ht="20.100000000000001" customHeight="1">
      <c r="A11" s="145"/>
      <c r="B11" s="148"/>
      <c r="C11" s="163" t="s">
        <v>67</v>
      </c>
      <c r="D11" s="24" t="s">
        <v>68</v>
      </c>
      <c r="E11" s="25">
        <f t="shared" si="0"/>
        <v>2</v>
      </c>
      <c r="F11" s="25"/>
      <c r="G11" s="25"/>
      <c r="H11" s="25"/>
      <c r="I11" s="25"/>
      <c r="J11" s="25">
        <v>1</v>
      </c>
      <c r="K11" s="25">
        <v>1</v>
      </c>
      <c r="L11" s="10"/>
    </row>
    <row r="12" spans="1:12" ht="20.100000000000001" customHeight="1">
      <c r="A12" s="145"/>
      <c r="B12" s="148"/>
      <c r="C12" s="163"/>
      <c r="D12" s="24" t="s">
        <v>69</v>
      </c>
      <c r="E12" s="25">
        <f t="shared" si="0"/>
        <v>2</v>
      </c>
      <c r="F12" s="11"/>
      <c r="G12" s="11"/>
      <c r="H12" s="25">
        <v>1</v>
      </c>
      <c r="I12" s="25">
        <v>1</v>
      </c>
      <c r="J12" s="25"/>
      <c r="K12" s="25"/>
      <c r="L12" s="10"/>
    </row>
    <row r="13" spans="1:12" ht="20.100000000000001" customHeight="1">
      <c r="A13" s="145"/>
      <c r="B13" s="148"/>
      <c r="C13" s="163"/>
      <c r="D13" s="24" t="s">
        <v>70</v>
      </c>
      <c r="E13" s="25">
        <f t="shared" si="0"/>
        <v>2</v>
      </c>
      <c r="F13" s="25"/>
      <c r="G13" s="25"/>
      <c r="H13" s="25">
        <v>1</v>
      </c>
      <c r="I13" s="25">
        <v>1</v>
      </c>
      <c r="J13" s="25"/>
      <c r="K13" s="25"/>
      <c r="L13" s="10"/>
    </row>
    <row r="14" spans="1:12" ht="20.100000000000001" customHeight="1">
      <c r="A14" s="145"/>
      <c r="B14" s="148"/>
      <c r="C14" s="163" t="s">
        <v>71</v>
      </c>
      <c r="D14" s="24" t="s">
        <v>14</v>
      </c>
      <c r="E14" s="25">
        <f t="shared" si="0"/>
        <v>1</v>
      </c>
      <c r="F14" s="25"/>
      <c r="G14" s="25">
        <v>1</v>
      </c>
      <c r="H14" s="25"/>
      <c r="I14" s="25"/>
      <c r="J14" s="25"/>
      <c r="K14" s="25"/>
      <c r="L14" s="10"/>
    </row>
    <row r="15" spans="1:12" ht="20.100000000000001" customHeight="1">
      <c r="A15" s="145"/>
      <c r="B15" s="148"/>
      <c r="C15" s="163"/>
      <c r="D15" s="24" t="s">
        <v>15</v>
      </c>
      <c r="E15" s="25">
        <f t="shared" si="0"/>
        <v>1</v>
      </c>
      <c r="F15" s="25">
        <v>1</v>
      </c>
      <c r="G15" s="25"/>
      <c r="H15" s="25"/>
      <c r="I15" s="25"/>
      <c r="J15" s="25"/>
      <c r="K15" s="25"/>
      <c r="L15" s="10"/>
    </row>
    <row r="16" spans="1:12" ht="20.100000000000001" customHeight="1">
      <c r="A16" s="145"/>
      <c r="B16" s="148"/>
      <c r="C16" s="163"/>
      <c r="D16" s="24" t="s">
        <v>16</v>
      </c>
      <c r="E16" s="25">
        <f t="shared" si="0"/>
        <v>2</v>
      </c>
      <c r="F16" s="25"/>
      <c r="G16" s="25"/>
      <c r="H16" s="25"/>
      <c r="I16" s="25"/>
      <c r="J16" s="25">
        <v>1</v>
      </c>
      <c r="K16" s="25">
        <v>1</v>
      </c>
      <c r="L16" s="10"/>
    </row>
    <row r="17" spans="1:12" ht="20.100000000000001" customHeight="1">
      <c r="A17" s="145"/>
      <c r="B17" s="148"/>
      <c r="C17" s="163" t="s">
        <v>72</v>
      </c>
      <c r="D17" s="24" t="s">
        <v>73</v>
      </c>
      <c r="E17" s="25">
        <f t="shared" si="0"/>
        <v>2</v>
      </c>
      <c r="F17" s="5">
        <v>2</v>
      </c>
      <c r="G17" s="6"/>
      <c r="H17" s="25"/>
      <c r="I17" s="25"/>
      <c r="J17" s="25"/>
      <c r="K17" s="25"/>
      <c r="L17" s="144" t="s">
        <v>17</v>
      </c>
    </row>
    <row r="18" spans="1:12" ht="20.100000000000001" customHeight="1">
      <c r="A18" s="145"/>
      <c r="B18" s="148"/>
      <c r="C18" s="163"/>
      <c r="D18" s="24" t="s">
        <v>74</v>
      </c>
      <c r="E18" s="25">
        <f t="shared" si="0"/>
        <v>2</v>
      </c>
      <c r="F18" s="7"/>
      <c r="G18" s="8">
        <v>2</v>
      </c>
      <c r="H18" s="25"/>
      <c r="I18" s="25"/>
      <c r="J18" s="25"/>
      <c r="K18" s="25"/>
      <c r="L18" s="144"/>
    </row>
    <row r="19" spans="1:12" ht="20.100000000000001" customHeight="1">
      <c r="A19" s="145"/>
      <c r="B19" s="148"/>
      <c r="C19" s="24" t="s">
        <v>18</v>
      </c>
      <c r="D19" s="24" t="s">
        <v>19</v>
      </c>
      <c r="E19" s="25">
        <f t="shared" si="0"/>
        <v>2</v>
      </c>
      <c r="F19" s="25"/>
      <c r="G19" s="25"/>
      <c r="H19" s="25">
        <v>1</v>
      </c>
      <c r="I19" s="25">
        <v>1</v>
      </c>
      <c r="J19" s="25"/>
      <c r="K19" s="25"/>
      <c r="L19" s="10"/>
    </row>
    <row r="20" spans="1:12" ht="20.100000000000001" customHeight="1">
      <c r="A20" s="145"/>
      <c r="B20" s="148"/>
      <c r="C20" s="24" t="s">
        <v>20</v>
      </c>
      <c r="D20" s="24" t="s">
        <v>21</v>
      </c>
      <c r="E20" s="25">
        <f t="shared" si="0"/>
        <v>2</v>
      </c>
      <c r="F20" s="25"/>
      <c r="G20" s="25"/>
      <c r="H20" s="25"/>
      <c r="I20" s="25"/>
      <c r="J20" s="25">
        <v>1</v>
      </c>
      <c r="K20" s="25">
        <v>1</v>
      </c>
      <c r="L20" s="10" t="s">
        <v>22</v>
      </c>
    </row>
    <row r="21" spans="1:12" ht="20.100000000000001" customHeight="1">
      <c r="A21" s="145"/>
      <c r="B21" s="148"/>
      <c r="C21" s="163" t="s">
        <v>75</v>
      </c>
      <c r="D21" s="24" t="s">
        <v>23</v>
      </c>
      <c r="E21" s="25">
        <f t="shared" si="0"/>
        <v>2</v>
      </c>
      <c r="F21" s="25">
        <v>1</v>
      </c>
      <c r="G21" s="25">
        <v>1</v>
      </c>
      <c r="H21" s="25"/>
      <c r="I21" s="25"/>
      <c r="J21" s="25"/>
      <c r="K21" s="25"/>
      <c r="L21" s="10"/>
    </row>
    <row r="22" spans="1:12" ht="20.100000000000001" customHeight="1">
      <c r="A22" s="145"/>
      <c r="B22" s="148"/>
      <c r="C22" s="163"/>
      <c r="D22" s="24" t="s">
        <v>24</v>
      </c>
      <c r="E22" s="25">
        <f t="shared" si="0"/>
        <v>12</v>
      </c>
      <c r="F22" s="25">
        <v>2</v>
      </c>
      <c r="G22" s="25">
        <v>2</v>
      </c>
      <c r="H22" s="25">
        <v>2</v>
      </c>
      <c r="I22" s="25">
        <v>2</v>
      </c>
      <c r="J22" s="25">
        <v>2</v>
      </c>
      <c r="K22" s="25">
        <v>2</v>
      </c>
      <c r="L22" s="10"/>
    </row>
    <row r="23" spans="1:12" ht="20.100000000000001" customHeight="1">
      <c r="A23" s="145"/>
      <c r="B23" s="148"/>
      <c r="C23" s="156" t="s">
        <v>25</v>
      </c>
      <c r="D23" s="156"/>
      <c r="E23" s="25">
        <f t="shared" si="0"/>
        <v>2</v>
      </c>
      <c r="F23" s="25">
        <v>1</v>
      </c>
      <c r="G23" s="25">
        <v>1</v>
      </c>
      <c r="H23" s="25"/>
      <c r="I23" s="25"/>
      <c r="J23" s="25"/>
      <c r="K23" s="25"/>
      <c r="L23" s="10"/>
    </row>
    <row r="24" spans="1:12" ht="24.95" customHeight="1" thickBot="1">
      <c r="A24" s="147"/>
      <c r="B24" s="149"/>
      <c r="C24" s="157" t="s">
        <v>26</v>
      </c>
      <c r="D24" s="157"/>
      <c r="E24" s="26">
        <f>SUM(E8:E23)</f>
        <v>66</v>
      </c>
      <c r="F24" s="26">
        <f t="shared" ref="F24:K24" si="1">SUM(F8:F23)</f>
        <v>13</v>
      </c>
      <c r="G24" s="26">
        <f t="shared" si="1"/>
        <v>13</v>
      </c>
      <c r="H24" s="26">
        <f t="shared" si="1"/>
        <v>11</v>
      </c>
      <c r="I24" s="26">
        <f t="shared" si="1"/>
        <v>11</v>
      </c>
      <c r="J24" s="26">
        <f t="shared" si="1"/>
        <v>9</v>
      </c>
      <c r="K24" s="26">
        <f t="shared" si="1"/>
        <v>9</v>
      </c>
      <c r="L24" s="12"/>
    </row>
    <row r="25" spans="1:12" ht="24" customHeight="1" thickTop="1">
      <c r="A25" s="175" t="s">
        <v>60</v>
      </c>
      <c r="B25" s="33" t="s">
        <v>52</v>
      </c>
      <c r="C25" s="195" t="s">
        <v>34</v>
      </c>
      <c r="D25" s="196"/>
      <c r="E25" s="65">
        <f t="shared" ref="E25:E31" si="2">SUM(F25:K25)</f>
        <v>24</v>
      </c>
      <c r="F25" s="65">
        <v>4</v>
      </c>
      <c r="G25" s="65">
        <v>4</v>
      </c>
      <c r="H25" s="65">
        <v>4</v>
      </c>
      <c r="I25" s="65">
        <v>4</v>
      </c>
      <c r="J25" s="65">
        <v>4</v>
      </c>
      <c r="K25" s="65">
        <v>4</v>
      </c>
      <c r="L25" s="66"/>
    </row>
    <row r="26" spans="1:12" ht="22.5" customHeight="1">
      <c r="A26" s="176"/>
      <c r="B26" s="257" t="s">
        <v>27</v>
      </c>
      <c r="C26" s="164" t="s">
        <v>32</v>
      </c>
      <c r="D26" s="165"/>
      <c r="E26" s="67">
        <f t="shared" si="2"/>
        <v>48</v>
      </c>
      <c r="F26" s="67">
        <v>8</v>
      </c>
      <c r="G26" s="67">
        <v>8</v>
      </c>
      <c r="H26" s="67">
        <v>8</v>
      </c>
      <c r="I26" s="67">
        <v>8</v>
      </c>
      <c r="J26" s="67">
        <v>8</v>
      </c>
      <c r="K26" s="67">
        <v>8</v>
      </c>
      <c r="L26" s="68" t="s">
        <v>33</v>
      </c>
    </row>
    <row r="27" spans="1:12" ht="22.5" customHeight="1">
      <c r="A27" s="176"/>
      <c r="B27" s="257"/>
      <c r="C27" s="164" t="s">
        <v>35</v>
      </c>
      <c r="D27" s="165"/>
      <c r="E27" s="67">
        <f t="shared" si="2"/>
        <v>24</v>
      </c>
      <c r="F27" s="67">
        <v>4</v>
      </c>
      <c r="G27" s="67">
        <v>4</v>
      </c>
      <c r="H27" s="67">
        <v>4</v>
      </c>
      <c r="I27" s="67">
        <v>4</v>
      </c>
      <c r="J27" s="67">
        <v>4</v>
      </c>
      <c r="K27" s="67">
        <v>4</v>
      </c>
      <c r="L27" s="69"/>
    </row>
    <row r="28" spans="1:12" ht="20.100000000000001" customHeight="1">
      <c r="A28" s="176"/>
      <c r="B28" s="258"/>
      <c r="C28" s="262" t="s">
        <v>53</v>
      </c>
      <c r="D28" s="263"/>
      <c r="E28" s="67">
        <f t="shared" si="2"/>
        <v>48</v>
      </c>
      <c r="F28" s="67">
        <v>8</v>
      </c>
      <c r="G28" s="67">
        <v>8</v>
      </c>
      <c r="H28" s="67">
        <v>8</v>
      </c>
      <c r="I28" s="67">
        <v>8</v>
      </c>
      <c r="J28" s="67">
        <v>8</v>
      </c>
      <c r="K28" s="67">
        <v>8</v>
      </c>
      <c r="L28" s="70"/>
    </row>
    <row r="29" spans="1:12">
      <c r="A29" s="176"/>
      <c r="B29" s="258"/>
      <c r="C29" s="264" t="s">
        <v>54</v>
      </c>
      <c r="D29" s="265"/>
      <c r="E29" s="67">
        <f t="shared" si="2"/>
        <v>24</v>
      </c>
      <c r="F29" s="67">
        <v>4</v>
      </c>
      <c r="G29" s="67">
        <v>4</v>
      </c>
      <c r="H29" s="67">
        <v>4</v>
      </c>
      <c r="I29" s="67">
        <v>4</v>
      </c>
      <c r="J29" s="67">
        <v>4</v>
      </c>
      <c r="K29" s="67">
        <v>4</v>
      </c>
      <c r="L29" s="71"/>
    </row>
    <row r="30" spans="1:12" ht="22.5" customHeight="1">
      <c r="A30" s="176"/>
      <c r="B30" s="258"/>
      <c r="C30" s="164" t="s">
        <v>36</v>
      </c>
      <c r="D30" s="165"/>
      <c r="E30" s="72">
        <v>12</v>
      </c>
      <c r="F30" s="67">
        <v>2</v>
      </c>
      <c r="G30" s="67">
        <v>2</v>
      </c>
      <c r="H30" s="67">
        <v>2</v>
      </c>
      <c r="I30" s="67">
        <v>2</v>
      </c>
      <c r="J30" s="67">
        <v>2</v>
      </c>
      <c r="K30" s="67">
        <v>2</v>
      </c>
      <c r="L30" s="73"/>
    </row>
    <row r="31" spans="1:12" ht="20.100000000000001" customHeight="1">
      <c r="A31" s="176"/>
      <c r="B31" s="258"/>
      <c r="C31" s="164" t="s">
        <v>37</v>
      </c>
      <c r="D31" s="165"/>
      <c r="E31" s="67">
        <f t="shared" si="2"/>
        <v>4</v>
      </c>
      <c r="F31" s="67">
        <v>2</v>
      </c>
      <c r="G31" s="67">
        <v>2</v>
      </c>
      <c r="H31" s="67"/>
      <c r="I31" s="67"/>
      <c r="J31" s="67"/>
      <c r="K31" s="67"/>
      <c r="L31" s="74"/>
    </row>
    <row r="32" spans="1:12" ht="20.100000000000001" customHeight="1">
      <c r="A32" s="176"/>
      <c r="B32" s="258"/>
      <c r="C32" s="164" t="s">
        <v>38</v>
      </c>
      <c r="D32" s="165"/>
      <c r="E32" s="72" t="s">
        <v>114</v>
      </c>
      <c r="F32" s="72" t="s">
        <v>115</v>
      </c>
      <c r="G32" s="72" t="s">
        <v>115</v>
      </c>
      <c r="H32" s="72"/>
      <c r="I32" s="72"/>
      <c r="J32" s="72"/>
      <c r="K32" s="72"/>
      <c r="L32" s="74" t="s">
        <v>85</v>
      </c>
    </row>
    <row r="33" spans="1:12" ht="20.100000000000001" customHeight="1">
      <c r="A33" s="176"/>
      <c r="B33" s="258"/>
      <c r="C33" s="164" t="s">
        <v>76</v>
      </c>
      <c r="D33" s="165"/>
      <c r="E33" s="72" t="s">
        <v>116</v>
      </c>
      <c r="F33" s="72">
        <v>2</v>
      </c>
      <c r="G33" s="72">
        <v>2</v>
      </c>
      <c r="H33" s="72" t="s">
        <v>110</v>
      </c>
      <c r="I33" s="72" t="s">
        <v>115</v>
      </c>
      <c r="J33" s="72"/>
      <c r="K33" s="72"/>
      <c r="L33" s="74" t="s">
        <v>86</v>
      </c>
    </row>
    <row r="34" spans="1:12" ht="20.100000000000001" customHeight="1">
      <c r="A34" s="176"/>
      <c r="B34" s="258"/>
      <c r="C34" s="164" t="s">
        <v>28</v>
      </c>
      <c r="D34" s="165"/>
      <c r="E34" s="67">
        <v>4</v>
      </c>
      <c r="F34" s="72"/>
      <c r="G34" s="72"/>
      <c r="H34" s="67">
        <v>2</v>
      </c>
      <c r="I34" s="67">
        <v>2</v>
      </c>
      <c r="J34" s="67"/>
      <c r="K34" s="67"/>
      <c r="L34" s="73"/>
    </row>
    <row r="35" spans="1:12" ht="20.100000000000001" customHeight="1">
      <c r="A35" s="176"/>
      <c r="B35" s="258"/>
      <c r="C35" s="164" t="s">
        <v>29</v>
      </c>
      <c r="D35" s="165"/>
      <c r="E35" s="67">
        <f t="shared" ref="E35:E38" si="3">SUM(F35:K35)</f>
        <v>4</v>
      </c>
      <c r="F35" s="67"/>
      <c r="G35" s="67"/>
      <c r="H35" s="11">
        <v>2</v>
      </c>
      <c r="I35" s="67">
        <v>2</v>
      </c>
      <c r="J35" s="67"/>
      <c r="K35" s="67"/>
      <c r="L35" s="74"/>
    </row>
    <row r="36" spans="1:12" ht="24.6" customHeight="1">
      <c r="A36" s="176"/>
      <c r="B36" s="258"/>
      <c r="C36" s="274" t="s">
        <v>55</v>
      </c>
      <c r="D36" s="275"/>
      <c r="E36" s="67">
        <f t="shared" si="3"/>
        <v>4</v>
      </c>
      <c r="F36" s="75"/>
      <c r="G36" s="75"/>
      <c r="H36" s="67">
        <v>2</v>
      </c>
      <c r="I36" s="67">
        <v>2</v>
      </c>
      <c r="J36" s="67"/>
      <c r="K36" s="67"/>
      <c r="L36" s="71"/>
    </row>
    <row r="37" spans="1:12" ht="20.100000000000001" customHeight="1">
      <c r="A37" s="176"/>
      <c r="B37" s="258"/>
      <c r="C37" s="158" t="s">
        <v>30</v>
      </c>
      <c r="D37" s="159"/>
      <c r="E37" s="67">
        <f t="shared" si="3"/>
        <v>4</v>
      </c>
      <c r="F37" s="75"/>
      <c r="G37" s="75"/>
      <c r="H37" s="75"/>
      <c r="I37" s="75"/>
      <c r="J37" s="25">
        <v>2</v>
      </c>
      <c r="K37" s="25">
        <v>2</v>
      </c>
      <c r="L37" s="76"/>
    </row>
    <row r="38" spans="1:12" ht="20.100000000000001" customHeight="1">
      <c r="A38" s="176"/>
      <c r="B38" s="258"/>
      <c r="C38" s="158" t="s">
        <v>31</v>
      </c>
      <c r="D38" s="159"/>
      <c r="E38" s="67">
        <f t="shared" si="3"/>
        <v>4</v>
      </c>
      <c r="F38" s="75"/>
      <c r="G38" s="75"/>
      <c r="H38" s="75"/>
      <c r="I38" s="75"/>
      <c r="J38" s="25">
        <v>2</v>
      </c>
      <c r="K38" s="25">
        <v>2</v>
      </c>
      <c r="L38" s="69"/>
    </row>
    <row r="39" spans="1:12" ht="32.25" customHeight="1" thickBot="1">
      <c r="A39" s="177"/>
      <c r="B39" s="259"/>
      <c r="C39" s="197" t="s">
        <v>56</v>
      </c>
      <c r="D39" s="198"/>
      <c r="E39" s="77" t="s">
        <v>117</v>
      </c>
      <c r="F39" s="77" t="s">
        <v>118</v>
      </c>
      <c r="G39" s="77" t="s">
        <v>118</v>
      </c>
      <c r="H39" s="72" t="s">
        <v>119</v>
      </c>
      <c r="I39" s="72" t="s">
        <v>111</v>
      </c>
      <c r="J39" s="78">
        <f>SUM(J25:J38)</f>
        <v>34</v>
      </c>
      <c r="K39" s="78">
        <f>SUM(K25:K38)</f>
        <v>34</v>
      </c>
      <c r="L39" s="79"/>
    </row>
    <row r="40" spans="1:12" ht="19.350000000000001" customHeight="1" thickTop="1">
      <c r="A40" s="175" t="s">
        <v>39</v>
      </c>
      <c r="B40" s="249" t="s">
        <v>57</v>
      </c>
      <c r="C40" s="195" t="s">
        <v>42</v>
      </c>
      <c r="D40" s="196"/>
      <c r="E40" s="266">
        <v>12</v>
      </c>
      <c r="F40" s="65">
        <v>2</v>
      </c>
      <c r="G40" s="65">
        <v>2</v>
      </c>
      <c r="H40" s="80"/>
      <c r="I40" s="80"/>
      <c r="J40" s="65"/>
      <c r="K40" s="65"/>
      <c r="L40" s="170" t="s">
        <v>41</v>
      </c>
    </row>
    <row r="41" spans="1:12" ht="19.350000000000001" customHeight="1">
      <c r="A41" s="176"/>
      <c r="B41" s="250"/>
      <c r="C41" s="164" t="s">
        <v>43</v>
      </c>
      <c r="D41" s="165"/>
      <c r="E41" s="267"/>
      <c r="F41" s="67">
        <v>2</v>
      </c>
      <c r="G41" s="67">
        <v>2</v>
      </c>
      <c r="H41" s="67"/>
      <c r="I41" s="67"/>
      <c r="J41" s="67"/>
      <c r="K41" s="67"/>
      <c r="L41" s="171"/>
    </row>
    <row r="42" spans="1:12" ht="19.350000000000001" customHeight="1">
      <c r="A42" s="176"/>
      <c r="B42" s="250"/>
      <c r="C42" s="164" t="s">
        <v>44</v>
      </c>
      <c r="D42" s="165"/>
      <c r="E42" s="267"/>
      <c r="F42" s="67">
        <v>2</v>
      </c>
      <c r="G42" s="67">
        <v>2</v>
      </c>
      <c r="H42" s="67">
        <v>2</v>
      </c>
      <c r="I42" s="67">
        <v>2</v>
      </c>
      <c r="J42" s="67">
        <v>2</v>
      </c>
      <c r="K42" s="67">
        <v>2</v>
      </c>
      <c r="L42" s="171"/>
    </row>
    <row r="43" spans="1:12" ht="19.350000000000001" customHeight="1">
      <c r="A43" s="176"/>
      <c r="B43" s="250"/>
      <c r="C43" s="164" t="s">
        <v>40</v>
      </c>
      <c r="D43" s="165"/>
      <c r="E43" s="267"/>
      <c r="F43" s="67"/>
      <c r="G43" s="67"/>
      <c r="H43" s="67">
        <v>2</v>
      </c>
      <c r="I43" s="67">
        <v>2</v>
      </c>
      <c r="J43" s="67"/>
      <c r="K43" s="67"/>
      <c r="L43" s="171"/>
    </row>
    <row r="44" spans="1:12" ht="19.350000000000001" customHeight="1">
      <c r="A44" s="176"/>
      <c r="B44" s="250"/>
      <c r="C44" s="164" t="s">
        <v>45</v>
      </c>
      <c r="D44" s="165"/>
      <c r="E44" s="267"/>
      <c r="F44" s="67"/>
      <c r="G44" s="81"/>
      <c r="H44" s="67">
        <v>2</v>
      </c>
      <c r="I44" s="67">
        <v>2</v>
      </c>
      <c r="J44" s="67">
        <v>2</v>
      </c>
      <c r="K44" s="67">
        <v>2</v>
      </c>
      <c r="L44" s="171"/>
    </row>
    <row r="45" spans="1:12" ht="19.350000000000001" customHeight="1" thickBot="1">
      <c r="A45" s="177"/>
      <c r="B45" s="251"/>
      <c r="C45" s="173" t="s">
        <v>58</v>
      </c>
      <c r="D45" s="174"/>
      <c r="E45" s="82">
        <f>F45+G45+H45+I45+J45+K45</f>
        <v>12</v>
      </c>
      <c r="F45" s="83">
        <v>2</v>
      </c>
      <c r="G45" s="83">
        <v>2</v>
      </c>
      <c r="H45" s="83">
        <v>2</v>
      </c>
      <c r="I45" s="83">
        <v>2</v>
      </c>
      <c r="J45" s="83">
        <v>2</v>
      </c>
      <c r="K45" s="83">
        <v>2</v>
      </c>
      <c r="L45" s="172"/>
    </row>
    <row r="46" spans="1:12" ht="27.75" customHeight="1" thickTop="1">
      <c r="A46" s="268" t="s">
        <v>46</v>
      </c>
      <c r="B46" s="269"/>
      <c r="C46" s="269"/>
      <c r="D46" s="269"/>
      <c r="E46" s="77" t="s">
        <v>120</v>
      </c>
      <c r="F46" s="72" t="s">
        <v>121</v>
      </c>
      <c r="G46" s="84" t="s">
        <v>122</v>
      </c>
      <c r="H46" s="72" t="s">
        <v>123</v>
      </c>
      <c r="I46" s="72" t="s">
        <v>123</v>
      </c>
      <c r="J46" s="85">
        <f>SUM(J24+J39+J45)</f>
        <v>45</v>
      </c>
      <c r="K46" s="85">
        <f>SUM(K24+K39+K45)</f>
        <v>45</v>
      </c>
      <c r="L46" s="76"/>
    </row>
    <row r="47" spans="1:12" ht="27.6" customHeight="1">
      <c r="A47" s="270" t="s">
        <v>47</v>
      </c>
      <c r="B47" s="271"/>
      <c r="C47" s="271"/>
      <c r="D47" s="271"/>
      <c r="E47" s="19" t="s">
        <v>112</v>
      </c>
      <c r="F47" s="19" t="s">
        <v>124</v>
      </c>
      <c r="G47" s="19" t="s">
        <v>124</v>
      </c>
      <c r="H47" s="19" t="s">
        <v>125</v>
      </c>
      <c r="I47" s="19" t="s">
        <v>124</v>
      </c>
      <c r="J47" s="19" t="s">
        <v>124</v>
      </c>
      <c r="K47" s="19" t="s">
        <v>124</v>
      </c>
      <c r="L47" s="76"/>
    </row>
    <row r="48" spans="1:12" ht="28.5" customHeight="1" thickBot="1">
      <c r="A48" s="272" t="s">
        <v>59</v>
      </c>
      <c r="B48" s="273"/>
      <c r="C48" s="273"/>
      <c r="D48" s="273"/>
      <c r="E48" s="86" t="s">
        <v>126</v>
      </c>
      <c r="F48" s="83" t="s">
        <v>113</v>
      </c>
      <c r="G48" s="87" t="s">
        <v>127</v>
      </c>
      <c r="H48" s="83" t="s">
        <v>113</v>
      </c>
      <c r="I48" s="83" t="s">
        <v>128</v>
      </c>
      <c r="J48" s="88" t="s">
        <v>129</v>
      </c>
      <c r="K48" s="88" t="s">
        <v>130</v>
      </c>
      <c r="L48" s="91"/>
    </row>
    <row r="49" spans="1:12" ht="19.350000000000001" customHeight="1" thickTop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90"/>
    </row>
    <row r="50" spans="1:12" ht="19.350000000000001" customHeight="1">
      <c r="A50" s="186" t="s">
        <v>77</v>
      </c>
      <c r="B50" s="187"/>
      <c r="C50" s="187"/>
      <c r="D50" s="188"/>
      <c r="E50" s="59" t="s">
        <v>48</v>
      </c>
      <c r="F50" s="59" t="s">
        <v>49</v>
      </c>
      <c r="G50" s="60" t="s">
        <v>50</v>
      </c>
      <c r="H50" s="4"/>
      <c r="I50" s="4"/>
      <c r="J50" s="4"/>
      <c r="K50" s="4"/>
      <c r="L50" s="90"/>
    </row>
    <row r="51" spans="1:12" ht="19.350000000000001" customHeight="1">
      <c r="A51" s="178" t="s">
        <v>78</v>
      </c>
      <c r="B51" s="140"/>
      <c r="C51" s="140" t="s">
        <v>79</v>
      </c>
      <c r="D51" s="140"/>
      <c r="E51" s="61">
        <f>SUM(F24:K24)</f>
        <v>66</v>
      </c>
      <c r="F51" s="61">
        <v>0</v>
      </c>
      <c r="G51" s="62">
        <f>SUM(F24:K24)</f>
        <v>66</v>
      </c>
      <c r="H51" s="4"/>
      <c r="I51" s="4"/>
      <c r="J51" s="4"/>
      <c r="K51" s="4"/>
      <c r="L51" s="90"/>
    </row>
    <row r="52" spans="1:12" ht="19.350000000000001" customHeight="1">
      <c r="A52" s="178" t="s">
        <v>80</v>
      </c>
      <c r="B52" s="140"/>
      <c r="C52" s="140" t="s">
        <v>81</v>
      </c>
      <c r="D52" s="140"/>
      <c r="E52" s="61">
        <v>208</v>
      </c>
      <c r="F52" s="61">
        <f>SUM(F45:K45)</f>
        <v>12</v>
      </c>
      <c r="G52" s="62">
        <v>220</v>
      </c>
      <c r="H52" s="4"/>
      <c r="I52" s="4"/>
      <c r="J52" s="4"/>
      <c r="K52" s="4"/>
      <c r="L52" s="90"/>
    </row>
    <row r="53" spans="1:12" ht="19.350000000000001" customHeight="1" thickBot="1">
      <c r="A53" s="179" t="s">
        <v>82</v>
      </c>
      <c r="B53" s="180"/>
      <c r="C53" s="180"/>
      <c r="D53" s="181"/>
      <c r="E53" s="63">
        <f>SUM(E51:E52)</f>
        <v>274</v>
      </c>
      <c r="F53" s="63">
        <f>SUM(F51:F52)</f>
        <v>12</v>
      </c>
      <c r="G53" s="64">
        <v>286</v>
      </c>
      <c r="H53" s="4"/>
      <c r="I53" s="4"/>
      <c r="J53" s="4"/>
      <c r="K53" s="4"/>
      <c r="L53" s="90"/>
    </row>
    <row r="54" spans="1:12" ht="19.350000000000001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90"/>
    </row>
    <row r="55" spans="1:12" ht="19.350000000000001" customHeight="1"/>
    <row r="56" spans="1:12" ht="19.350000000000001" customHeight="1"/>
    <row r="57" spans="1:12" ht="19.350000000000001" customHeight="1"/>
    <row r="58" spans="1:12" s="2" customFormat="1" ht="19.350000000000001" customHeight="1">
      <c r="A58" s="1"/>
      <c r="B58" s="1"/>
      <c r="C58" s="1"/>
      <c r="E58" s="1"/>
      <c r="F58" s="1"/>
      <c r="G58" s="1"/>
      <c r="H58" s="1"/>
      <c r="I58" s="1"/>
      <c r="J58" s="1"/>
      <c r="K58" s="1"/>
      <c r="L58" s="3"/>
    </row>
    <row r="59" spans="1:12" s="2" customFormat="1" ht="19.350000000000001" customHeight="1">
      <c r="A59" s="1"/>
      <c r="B59" s="1"/>
      <c r="C59" s="1"/>
      <c r="E59" s="1"/>
      <c r="F59" s="1"/>
      <c r="G59" s="1"/>
      <c r="H59" s="1"/>
      <c r="I59" s="1"/>
      <c r="J59" s="1"/>
      <c r="K59" s="1"/>
      <c r="L59" s="3"/>
    </row>
    <row r="60" spans="1:12" s="2" customFormat="1" ht="19.350000000000001" customHeight="1">
      <c r="A60" s="1"/>
      <c r="B60" s="1"/>
      <c r="C60" s="1"/>
      <c r="E60" s="1"/>
      <c r="F60" s="1"/>
      <c r="G60" s="1"/>
      <c r="H60" s="1"/>
      <c r="I60" s="1"/>
      <c r="J60" s="1"/>
      <c r="K60" s="1"/>
      <c r="L60" s="3"/>
    </row>
    <row r="61" spans="1:12" s="2" customFormat="1" ht="19.350000000000001" customHeight="1">
      <c r="A61" s="1"/>
      <c r="B61" s="1"/>
      <c r="C61" s="1"/>
      <c r="E61" s="1"/>
      <c r="F61" s="1"/>
      <c r="G61" s="1"/>
      <c r="H61" s="1"/>
      <c r="I61" s="1"/>
      <c r="J61" s="1"/>
      <c r="K61" s="1"/>
      <c r="L61" s="3"/>
    </row>
    <row r="62" spans="1:12" s="2" customFormat="1" ht="19.350000000000001" customHeight="1">
      <c r="A62" s="1"/>
      <c r="B62" s="1"/>
      <c r="C62" s="1"/>
      <c r="E62" s="1"/>
      <c r="F62" s="1"/>
      <c r="G62" s="1"/>
      <c r="H62" s="1"/>
      <c r="I62" s="1"/>
      <c r="J62" s="1"/>
      <c r="K62" s="1"/>
      <c r="L62" s="3"/>
    </row>
    <row r="63" spans="1:12" s="2" customFormat="1" ht="19.350000000000001" customHeight="1">
      <c r="A63" s="1"/>
      <c r="B63" s="1"/>
      <c r="C63" s="1"/>
      <c r="E63" s="1"/>
      <c r="F63" s="1"/>
      <c r="G63" s="1"/>
      <c r="H63" s="1"/>
      <c r="I63" s="1"/>
      <c r="J63" s="1"/>
      <c r="K63" s="1"/>
      <c r="L63" s="3"/>
    </row>
    <row r="64" spans="1:12" ht="19.350000000000001" customHeight="1"/>
    <row r="65" spans="14:14" ht="19.350000000000001" customHeight="1"/>
    <row r="66" spans="14:14" ht="18" customHeight="1"/>
    <row r="67" spans="14:14" ht="21.6" customHeight="1"/>
    <row r="68" spans="14:14" ht="18.600000000000001" customHeight="1">
      <c r="N68" s="14"/>
    </row>
    <row r="69" spans="14:14" ht="20.45" customHeight="1"/>
    <row r="70" spans="14:14" ht="17.45" customHeight="1"/>
    <row r="75" spans="14:14">
      <c r="N75" s="14"/>
    </row>
    <row r="76" spans="14:14">
      <c r="N76" s="14"/>
    </row>
  </sheetData>
  <mergeCells count="58">
    <mergeCell ref="A52:B52"/>
    <mergeCell ref="C52:D52"/>
    <mergeCell ref="A53:D53"/>
    <mergeCell ref="A3:L3"/>
    <mergeCell ref="A46:D46"/>
    <mergeCell ref="A47:D47"/>
    <mergeCell ref="A48:D48"/>
    <mergeCell ref="A50:D50"/>
    <mergeCell ref="A51:B51"/>
    <mergeCell ref="C51:D51"/>
    <mergeCell ref="E40:E44"/>
    <mergeCell ref="L40:L45"/>
    <mergeCell ref="C41:D41"/>
    <mergeCell ref="C42:D42"/>
    <mergeCell ref="C43:D43"/>
    <mergeCell ref="C44:D44"/>
    <mergeCell ref="A40:A45"/>
    <mergeCell ref="B40:B45"/>
    <mergeCell ref="C40:D40"/>
    <mergeCell ref="C29:D29"/>
    <mergeCell ref="C30:D30"/>
    <mergeCell ref="C31:D31"/>
    <mergeCell ref="C32:D32"/>
    <mergeCell ref="C33:D33"/>
    <mergeCell ref="C34:D34"/>
    <mergeCell ref="C45:D45"/>
    <mergeCell ref="C35:D35"/>
    <mergeCell ref="C36:D36"/>
    <mergeCell ref="C37:D37"/>
    <mergeCell ref="C38:D38"/>
    <mergeCell ref="C39:D39"/>
    <mergeCell ref="L17:L18"/>
    <mergeCell ref="C21:C22"/>
    <mergeCell ref="C23:D23"/>
    <mergeCell ref="C24:D24"/>
    <mergeCell ref="A25:A39"/>
    <mergeCell ref="C25:D25"/>
    <mergeCell ref="B26:B39"/>
    <mergeCell ref="C26:D26"/>
    <mergeCell ref="C27:D27"/>
    <mergeCell ref="C28:D28"/>
    <mergeCell ref="A7:B7"/>
    <mergeCell ref="A8:A24"/>
    <mergeCell ref="B8:B24"/>
    <mergeCell ref="C8:C9"/>
    <mergeCell ref="C11:C13"/>
    <mergeCell ref="C14:C16"/>
    <mergeCell ref="C17:C18"/>
    <mergeCell ref="A1:L1"/>
    <mergeCell ref="A4:L4"/>
    <mergeCell ref="A5:B6"/>
    <mergeCell ref="C5:E6"/>
    <mergeCell ref="F5:K5"/>
    <mergeCell ref="L5:L6"/>
    <mergeCell ref="F6:G6"/>
    <mergeCell ref="H6:I6"/>
    <mergeCell ref="J6:K6"/>
    <mergeCell ref="A2:L2"/>
  </mergeCells>
  <phoneticPr fontId="3" type="noConversion"/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客家113 </vt:lpstr>
      <vt:lpstr>客家113  (核備)</vt:lpstr>
      <vt:lpstr>客家112 (105)-函報國教署</vt:lpstr>
      <vt:lpstr>客家111 (0104)</vt:lpstr>
      <vt:lpstr>客家111 (1222)</vt:lpstr>
      <vt:lpstr>客家111修正對照表 (1222)</vt:lpstr>
      <vt:lpstr>客家111</vt:lpstr>
      <vt:lpstr>客家111修正對照表 -黑字-報部</vt:lpstr>
      <vt:lpstr>客家111修正對照表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2024-10-30T06:04:25Z</dcterms:modified>
</cp:coreProperties>
</file>